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10 共通\◆開発協議(都市計画法第32条,物件設置申請,区域外流入）◆\○物件設置許可関係\様式\"/>
    </mc:Choice>
  </mc:AlternateContent>
  <bookViews>
    <workbookView xWindow="120" yWindow="96" windowWidth="20616" windowHeight="11640"/>
  </bookViews>
  <sheets>
    <sheet name="引継ぎ書" sheetId="6" r:id="rId1"/>
    <sheet name="引継ぎ書（記入例）" sheetId="5" state="hidden" r:id="rId2"/>
  </sheets>
  <definedNames>
    <definedName name="_xlnm.Print_Area" localSheetId="0">引継ぎ書!$B$2:$L$71</definedName>
  </definedNames>
  <calcPr calcId="162913"/>
</workbook>
</file>

<file path=xl/calcChain.xml><?xml version="1.0" encoding="utf-8"?>
<calcChain xmlns="http://schemas.openxmlformats.org/spreadsheetml/2006/main">
  <c r="E31" i="6" l="1"/>
  <c r="G51" i="6" l="1"/>
  <c r="AV31" i="6" l="1"/>
  <c r="AV41" i="6"/>
  <c r="AV42" i="6"/>
  <c r="AV43" i="6"/>
  <c r="AV44" i="6"/>
  <c r="AV46" i="6"/>
  <c r="AV50" i="6"/>
  <c r="AV51" i="6"/>
  <c r="AV49" i="6" l="1"/>
  <c r="AV45" i="6"/>
  <c r="AV48" i="6"/>
  <c r="AV47" i="6"/>
  <c r="AV32" i="6"/>
  <c r="AV34" i="6"/>
  <c r="AV35" i="6"/>
  <c r="AV36" i="6"/>
  <c r="AV37" i="6"/>
  <c r="AV38" i="6"/>
  <c r="AV39" i="6"/>
  <c r="AV40" i="6"/>
  <c r="AV33" i="6"/>
  <c r="AX28" i="6" l="1"/>
  <c r="AX32" i="6"/>
  <c r="AX36" i="6"/>
  <c r="AX40" i="6"/>
  <c r="AX44" i="6"/>
  <c r="AX48" i="6"/>
  <c r="AX27" i="6"/>
  <c r="AX39" i="6"/>
  <c r="AX51" i="6"/>
  <c r="AX29" i="6"/>
  <c r="AX33" i="6"/>
  <c r="AX37" i="6"/>
  <c r="AX41" i="6"/>
  <c r="AX45" i="6"/>
  <c r="AX49" i="6"/>
  <c r="AX31" i="6"/>
  <c r="AX47" i="6"/>
  <c r="AX30" i="6"/>
  <c r="AX34" i="6"/>
  <c r="AX38" i="6"/>
  <c r="AX42" i="6"/>
  <c r="AX46" i="6"/>
  <c r="AX50" i="6"/>
  <c r="AX35" i="6"/>
  <c r="AX43" i="6"/>
  <c r="C28" i="6" l="1"/>
  <c r="AV28" i="6" s="1"/>
  <c r="D28" i="6"/>
  <c r="C29" i="6"/>
  <c r="AV29" i="6" s="1"/>
  <c r="D29" i="6"/>
  <c r="C30" i="6"/>
  <c r="AV30" i="6" s="1"/>
  <c r="D30" i="6"/>
  <c r="D27" i="6"/>
  <c r="C27" i="6"/>
  <c r="AV27" i="6" s="1"/>
  <c r="AW34" i="6" l="1"/>
  <c r="AY34" i="6" s="1"/>
  <c r="AW32" i="6"/>
  <c r="AY32" i="6" s="1"/>
  <c r="AW30" i="6"/>
  <c r="AY30" i="6" s="1"/>
  <c r="AW46" i="6"/>
  <c r="AY46" i="6" s="1"/>
  <c r="AW44" i="6"/>
  <c r="AY44" i="6" s="1"/>
  <c r="AW31" i="6"/>
  <c r="AY31" i="6" s="1"/>
  <c r="AW40" i="6"/>
  <c r="AY40" i="6" s="1"/>
  <c r="AW27" i="6"/>
  <c r="AY27" i="6" s="1"/>
  <c r="AW33" i="6"/>
  <c r="AY33" i="6" s="1"/>
  <c r="AW41" i="6"/>
  <c r="AY41" i="6" s="1"/>
  <c r="AW45" i="6"/>
  <c r="AY45" i="6" s="1"/>
  <c r="AW39" i="6"/>
  <c r="AY39" i="6" s="1"/>
  <c r="AW37" i="6"/>
  <c r="AY37" i="6" s="1"/>
  <c r="AW35" i="6"/>
  <c r="AY35" i="6" s="1"/>
  <c r="AW43" i="6"/>
  <c r="AY43" i="6" s="1"/>
  <c r="AW51" i="6"/>
  <c r="AY51" i="6" s="1"/>
  <c r="AW36" i="6"/>
  <c r="AY36" i="6" s="1"/>
  <c r="AW49" i="6"/>
  <c r="AY49" i="6" s="1"/>
  <c r="AW38" i="6"/>
  <c r="AY38" i="6" s="1"/>
  <c r="AW42" i="6"/>
  <c r="AY42" i="6" s="1"/>
  <c r="AW50" i="6"/>
  <c r="AY50" i="6" s="1"/>
  <c r="AW47" i="6"/>
  <c r="AY47" i="6" s="1"/>
  <c r="AW29" i="6"/>
  <c r="AY29" i="6" s="1"/>
  <c r="AW48" i="6"/>
  <c r="AY48" i="6" s="1"/>
  <c r="AW28" i="6"/>
  <c r="AY28" i="6" s="1"/>
  <c r="I44" i="6"/>
  <c r="I51" i="6"/>
  <c r="F25" i="6"/>
  <c r="E25" i="6"/>
  <c r="G31" i="6"/>
  <c r="AZ37" i="6" l="1"/>
  <c r="BA37" i="6" s="1"/>
  <c r="AZ27" i="6"/>
  <c r="BA27" i="6" s="1"/>
  <c r="AZ33" i="6"/>
  <c r="BA33" i="6" s="1"/>
  <c r="AZ50" i="6"/>
  <c r="BA50" i="6" s="1"/>
  <c r="AZ39" i="6"/>
  <c r="BA39" i="6" s="1"/>
  <c r="AZ49" i="6"/>
  <c r="BA49" i="6" s="1"/>
  <c r="AZ30" i="6"/>
  <c r="BA30" i="6" s="1"/>
  <c r="AZ42" i="6"/>
  <c r="BA42" i="6" s="1"/>
  <c r="AZ43" i="6"/>
  <c r="BA43" i="6" s="1"/>
  <c r="AZ44" i="6"/>
  <c r="BA44" i="6" s="1"/>
  <c r="AZ36" i="6"/>
  <c r="BA36" i="6" s="1"/>
  <c r="AZ28" i="6"/>
  <c r="BA28" i="6" s="1"/>
  <c r="AZ47" i="6"/>
  <c r="BA47" i="6" s="1"/>
  <c r="AZ32" i="6"/>
  <c r="BA32" i="6" s="1"/>
  <c r="AZ45" i="6"/>
  <c r="BA45" i="6" s="1"/>
  <c r="AZ51" i="6"/>
  <c r="BA51" i="6" s="1"/>
  <c r="BB27" i="6"/>
  <c r="BC27" i="6" s="1"/>
  <c r="AZ41" i="6"/>
  <c r="BA41" i="6" s="1"/>
  <c r="AZ31" i="6"/>
  <c r="BA31" i="6" s="1"/>
  <c r="AZ34" i="6"/>
  <c r="BA34" i="6" s="1"/>
  <c r="AZ29" i="6"/>
  <c r="BA29" i="6" s="1"/>
  <c r="AZ35" i="6"/>
  <c r="BA35" i="6" s="1"/>
  <c r="AZ48" i="6"/>
  <c r="BA48" i="6" s="1"/>
  <c r="AZ40" i="6"/>
  <c r="BA40" i="6" s="1"/>
  <c r="AZ46" i="6"/>
  <c r="BA46" i="6" s="1"/>
  <c r="AZ38" i="6"/>
  <c r="BA38" i="6" s="1"/>
  <c r="G44" i="6"/>
  <c r="BB28" i="6" l="1"/>
  <c r="BC28" i="6" l="1"/>
  <c r="BB29" i="6"/>
  <c r="G25" i="6"/>
  <c r="H25" i="6"/>
  <c r="I25" i="6"/>
  <c r="J25" i="6"/>
  <c r="I31" i="6"/>
  <c r="D26" i="5"/>
  <c r="E26" i="5"/>
  <c r="F26" i="5"/>
  <c r="G26" i="5"/>
  <c r="H26" i="5"/>
  <c r="I26" i="5"/>
  <c r="D32" i="5"/>
  <c r="F32" i="5"/>
  <c r="H32" i="5"/>
  <c r="D41" i="5"/>
  <c r="F41" i="5"/>
  <c r="H41" i="5"/>
  <c r="D49" i="5"/>
  <c r="F49" i="5"/>
  <c r="H49" i="5"/>
  <c r="BC29" i="6" l="1"/>
  <c r="BB30" i="6"/>
  <c r="BB31" i="6" l="1"/>
  <c r="BB32" i="6" s="1"/>
  <c r="BC32" i="6" s="1"/>
  <c r="BC30" i="6"/>
  <c r="BB33" i="6" l="1"/>
  <c r="BC33" i="6" s="1"/>
  <c r="BC31" i="6"/>
  <c r="BB34" i="6" l="1"/>
  <c r="BC34" i="6" s="1"/>
  <c r="BB36" i="6" l="1"/>
  <c r="BC36" i="6" s="1"/>
  <c r="BB35" i="6"/>
  <c r="BB38" i="6" l="1"/>
  <c r="BC38" i="6" s="1"/>
  <c r="BC35" i="6"/>
  <c r="BB37" i="6"/>
  <c r="BC37" i="6" s="1"/>
  <c r="BB39" i="6" l="1"/>
  <c r="BB40" i="6" s="1"/>
  <c r="BC39" i="6" l="1"/>
  <c r="BB41" i="6"/>
  <c r="BC40" i="6"/>
  <c r="BB42" i="6" l="1"/>
  <c r="BC41" i="6"/>
  <c r="BB43" i="6" l="1"/>
  <c r="BC42" i="6"/>
  <c r="BB44" i="6" l="1"/>
  <c r="BC43" i="6"/>
  <c r="BB45" i="6" l="1"/>
  <c r="BC44" i="6"/>
  <c r="BB46" i="6" l="1"/>
  <c r="BC45" i="6"/>
  <c r="BB47" i="6" l="1"/>
  <c r="BC46" i="6"/>
  <c r="BB48" i="6" l="1"/>
  <c r="BC47" i="6"/>
  <c r="BB49" i="6" l="1"/>
  <c r="BC48" i="6"/>
  <c r="BB50" i="6" l="1"/>
  <c r="BC49" i="6"/>
  <c r="BB51" i="6" l="1"/>
  <c r="BC51" i="6" s="1"/>
  <c r="BC50" i="6"/>
</calcChain>
</file>

<file path=xl/comments1.xml><?xml version="1.0" encoding="utf-8"?>
<comments xmlns="http://schemas.openxmlformats.org/spreadsheetml/2006/main">
  <authors>
    <author>小山市</author>
  </authors>
  <commentList>
    <comment ref="K4" authorId="0" shapeId="0">
      <text>
        <r>
          <rPr>
            <sz val="9"/>
            <color indexed="81"/>
            <rFont val="ＭＳ Ｐゴシック"/>
            <family val="3"/>
            <charset val="128"/>
          </rPr>
          <t>日付を入力して下さい。</t>
        </r>
      </text>
    </comment>
    <comment ref="E10" authorId="0" shapeId="0">
      <text>
        <r>
          <rPr>
            <sz val="9"/>
            <color indexed="81"/>
            <rFont val="ＭＳ Ｐゴシック"/>
            <family val="3"/>
            <charset val="128"/>
          </rPr>
          <t>選択入力して下さい。</t>
        </r>
      </text>
    </comment>
    <comment ref="J10" authorId="0" shapeId="0">
      <text>
        <r>
          <rPr>
            <sz val="9"/>
            <color indexed="81"/>
            <rFont val="ＭＳ Ｐゴシック"/>
            <family val="3"/>
            <charset val="128"/>
          </rPr>
          <t>選択して下さい。</t>
        </r>
      </text>
    </comment>
    <comment ref="K10" authorId="0" shapeId="0">
      <text>
        <r>
          <rPr>
            <sz val="9"/>
            <color indexed="81"/>
            <rFont val="ＭＳ Ｐゴシック"/>
            <family val="3"/>
            <charset val="128"/>
          </rPr>
          <t>選択してください</t>
        </r>
      </text>
    </comment>
    <comment ref="E11" authorId="0" shapeId="0">
      <text>
        <r>
          <rPr>
            <sz val="9"/>
            <color indexed="81"/>
            <rFont val="ＭＳ Ｐゴシック"/>
            <family val="3"/>
            <charset val="128"/>
          </rPr>
          <t>選択して下さい。</t>
        </r>
      </text>
    </comment>
    <comment ref="H11" authorId="0" shapeId="0">
      <text>
        <r>
          <rPr>
            <sz val="9"/>
            <color indexed="81"/>
            <rFont val="ＭＳ Ｐゴシック"/>
            <family val="3"/>
            <charset val="128"/>
          </rPr>
          <t>該当区分を○で囲ってください。</t>
        </r>
      </text>
    </comment>
    <comment ref="K11" authorId="0" shapeId="0">
      <text>
        <r>
          <rPr>
            <sz val="9"/>
            <color indexed="81"/>
            <rFont val="ＭＳ Ｐゴシック"/>
            <family val="3"/>
            <charset val="128"/>
          </rPr>
          <t>本体工事
付帯工事＝本体工事に紐付けされるもの（本体工事番号を入力）　例：ます設置
間接工事＝どの工事にも紐付けされないもの　例：舗装復旧</t>
        </r>
      </text>
    </comment>
    <comment ref="E12" authorId="0" shapeId="0">
      <text>
        <r>
          <rPr>
            <sz val="9"/>
            <color indexed="81"/>
            <rFont val="ＭＳ Ｐゴシック"/>
            <family val="3"/>
            <charset val="128"/>
          </rPr>
          <t>工期始期日を入力して下さい。</t>
        </r>
      </text>
    </comment>
    <comment ref="H12" authorId="0" shapeId="0">
      <text>
        <r>
          <rPr>
            <sz val="9"/>
            <color indexed="81"/>
            <rFont val="ＭＳ Ｐゴシック"/>
            <family val="3"/>
            <charset val="128"/>
          </rPr>
          <t>工期終期日を入力して下さい。</t>
        </r>
      </text>
    </comment>
    <comment ref="K12" authorId="0" shapeId="0">
      <text>
        <r>
          <rPr>
            <sz val="9"/>
            <color indexed="81"/>
            <rFont val="ＭＳ Ｐゴシック"/>
            <family val="3"/>
            <charset val="128"/>
          </rPr>
          <t>完成年月日を入力して下さい。</t>
        </r>
      </text>
    </comment>
    <comment ref="E13" authorId="0" shapeId="0">
      <text>
        <r>
          <rPr>
            <sz val="9"/>
            <color indexed="81"/>
            <rFont val="ＭＳ Ｐゴシック"/>
            <family val="3"/>
            <charset val="128"/>
          </rPr>
          <t>検査日を入力</t>
        </r>
      </text>
    </comment>
    <comment ref="E14" authorId="0" shapeId="0">
      <text>
        <r>
          <rPr>
            <sz val="9"/>
            <color indexed="81"/>
            <rFont val="ＭＳ Ｐゴシック"/>
            <family val="3"/>
            <charset val="128"/>
          </rPr>
          <t>入力して下さい。</t>
        </r>
      </text>
    </comment>
    <comment ref="I14" authorId="0" shapeId="0">
      <text>
        <r>
          <rPr>
            <sz val="9"/>
            <color indexed="81"/>
            <rFont val="ＭＳ Ｐゴシック"/>
            <family val="3"/>
            <charset val="128"/>
          </rPr>
          <t>入力して下さい。</t>
        </r>
      </text>
    </comment>
    <comment ref="F15" authorId="0" shapeId="0">
      <text>
        <r>
          <rPr>
            <sz val="9"/>
            <color indexed="81"/>
            <rFont val="ＭＳ Ｐゴシック"/>
            <family val="3"/>
            <charset val="128"/>
          </rPr>
          <t>最終請負金額（税込）を入力してください</t>
        </r>
      </text>
    </comment>
    <comment ref="E18" authorId="0" shapeId="0">
      <text>
        <r>
          <rPr>
            <sz val="9"/>
            <color indexed="81"/>
            <rFont val="ＭＳ Ｐゴシック"/>
            <family val="3"/>
            <charset val="128"/>
          </rPr>
          <t>整備数量算出調書（別シート）の
集計結果より入力して下さい。</t>
        </r>
      </text>
    </comment>
    <comment ref="I18" authorId="0" shapeId="0">
      <text>
        <r>
          <rPr>
            <sz val="9"/>
            <color indexed="81"/>
            <rFont val="ＭＳ Ｐゴシック"/>
            <family val="3"/>
            <charset val="128"/>
          </rPr>
          <t>今回の工事により
整備済の空管が使用開始となる場合、
延長及び面積を入力して下さい。</t>
        </r>
      </text>
    </comment>
    <comment ref="C20" authorId="0" shapeId="0">
      <text>
        <r>
          <rPr>
            <sz val="9"/>
            <color indexed="81"/>
            <rFont val="ＭＳ Ｐゴシック"/>
            <family val="3"/>
            <charset val="128"/>
          </rPr>
          <t>選択入力して下さい。</t>
        </r>
      </text>
    </comment>
    <comment ref="D20" authorId="0" shapeId="0">
      <text>
        <r>
          <rPr>
            <sz val="9"/>
            <color indexed="81"/>
            <rFont val="ＭＳ Ｐゴシック"/>
            <family val="3"/>
            <charset val="128"/>
          </rPr>
          <t>選択入力して下さい。</t>
        </r>
      </text>
    </comment>
    <comment ref="E20" authorId="0" shapeId="0">
      <text>
        <r>
          <rPr>
            <sz val="9"/>
            <color indexed="81"/>
            <rFont val="ＭＳ Ｐゴシック"/>
            <family val="3"/>
            <charset val="128"/>
          </rPr>
          <t>整備延長については、
竣工図の管路区間延長の計と
照合するようにする。
（小数点第３位切り捨て）</t>
        </r>
      </text>
    </comment>
    <comment ref="F20" authorId="0" shapeId="0">
      <text>
        <r>
          <rPr>
            <sz val="9"/>
            <color indexed="81"/>
            <rFont val="ＭＳ Ｐゴシック"/>
            <family val="3"/>
            <charset val="128"/>
          </rPr>
          <t>整備面積については、
区画割平面図と照合するようにする。
（小数点第２位）</t>
        </r>
      </text>
    </comment>
    <comment ref="E26" authorId="0" shapeId="0">
      <text>
        <r>
          <rPr>
            <sz val="9"/>
            <color indexed="81"/>
            <rFont val="ＭＳ Ｐゴシック"/>
            <family val="3"/>
            <charset val="128"/>
          </rPr>
          <t>整備数量算出調書（別シート）の
集計結果より入力して下さい。</t>
        </r>
      </text>
    </comment>
    <comment ref="C52" authorId="0" shapeId="0">
      <text>
        <r>
          <rPr>
            <sz val="9"/>
            <color indexed="81"/>
            <rFont val="ＭＳ Ｐゴシック"/>
            <family val="3"/>
            <charset val="128"/>
          </rPr>
          <t>本工事の引継ぎおいて、特筆
すべきことがあれば記入する。
また、書ききれない場合は、
特記事項（別シート）を
使用する。</t>
        </r>
      </text>
    </comment>
    <comment ref="E52" authorId="0" shapeId="0">
      <text>
        <r>
          <rPr>
            <sz val="9"/>
            <color indexed="81"/>
            <rFont val="ＭＳ Ｐゴシック"/>
            <family val="3"/>
            <charset val="128"/>
          </rPr>
          <t>本工事の引継ぎおいて、特筆
すべきことがあれば記入する。
また、書ききれない場合は、
特記事項（別シート）を
使用する。</t>
        </r>
      </text>
    </comment>
    <comment ref="G52" authorId="0" shapeId="0">
      <text>
        <r>
          <rPr>
            <sz val="9"/>
            <color indexed="81"/>
            <rFont val="ＭＳ Ｐゴシック"/>
            <family val="3"/>
            <charset val="128"/>
          </rPr>
          <t>本工事の引継ぎおいて、特筆
すべきことがあれば記入する。
また、書ききれない場合は、
特記事項（別シート）を
使用する。</t>
        </r>
      </text>
    </comment>
    <comment ref="I52" authorId="0" shapeId="0">
      <text>
        <r>
          <rPr>
            <sz val="9"/>
            <color indexed="81"/>
            <rFont val="ＭＳ Ｐゴシック"/>
            <family val="3"/>
            <charset val="128"/>
          </rPr>
          <t>本工事の引継ぎおいて、特筆
すべきことがあれば記入する。
また、書ききれない場合は、
特記事項（別シート）を
使用する。</t>
        </r>
      </text>
    </comment>
    <comment ref="K54" authorId="0" shapeId="0">
      <text>
        <r>
          <rPr>
            <b/>
            <sz val="9"/>
            <color indexed="81"/>
            <rFont val="ＭＳ Ｐゴシック"/>
            <family val="3"/>
            <charset val="128"/>
          </rPr>
          <t>直接工事費が表示されます</t>
        </r>
      </text>
    </comment>
  </commentList>
</comments>
</file>

<file path=xl/sharedStrings.xml><?xml version="1.0" encoding="utf-8"?>
<sst xmlns="http://schemas.openxmlformats.org/spreadsheetml/2006/main" count="299" uniqueCount="152">
  <si>
    <t>様式</t>
  </si>
  <si>
    <t>小下建号外</t>
    <rPh sb="0" eb="1">
      <t>オヤマ</t>
    </rPh>
    <rPh sb="1" eb="2">
      <t>シタ</t>
    </rPh>
    <rPh sb="2" eb="3">
      <t>ケン</t>
    </rPh>
    <rPh sb="3" eb="5">
      <t>ゴウガイ</t>
    </rPh>
    <phoneticPr fontId="2"/>
  </si>
  <si>
    <t xml:space="preserve">    下水道管理課長   様</t>
    <rPh sb="4" eb="7">
      <t>ゲスイドウ</t>
    </rPh>
    <rPh sb="7" eb="9">
      <t>カンリ</t>
    </rPh>
    <rPh sb="9" eb="11">
      <t>カチョウ</t>
    </rPh>
    <rPh sb="14" eb="15">
      <t>サマ</t>
    </rPh>
    <phoneticPr fontId="2"/>
  </si>
  <si>
    <t xml:space="preserve">                                                                                                    下水道建設課長</t>
    <rPh sb="100" eb="103">
      <t>ゲスイドウ</t>
    </rPh>
    <rPh sb="103" eb="105">
      <t>ケンセツ</t>
    </rPh>
    <rPh sb="105" eb="107">
      <t>カチョウ</t>
    </rPh>
    <phoneticPr fontId="2"/>
  </si>
  <si>
    <t>下水道施設維持管理引継ぎ書</t>
    <phoneticPr fontId="2"/>
  </si>
  <si>
    <t xml:space="preserve"> </t>
    <phoneticPr fontId="2"/>
  </si>
  <si>
    <t>１．工事関係</t>
    <rPh sb="2" eb="4">
      <t>コウジ</t>
    </rPh>
    <rPh sb="4" eb="6">
      <t>カンケイ</t>
    </rPh>
    <phoneticPr fontId="2"/>
  </si>
  <si>
    <t>工事名</t>
    <rPh sb="0" eb="2">
      <t>コウジ</t>
    </rPh>
    <rPh sb="2" eb="3">
      <t>メイ</t>
    </rPh>
    <phoneticPr fontId="2"/>
  </si>
  <si>
    <t>処理区（排水区）名</t>
    <rPh sb="0" eb="2">
      <t>ショリ</t>
    </rPh>
    <rPh sb="2" eb="3">
      <t>ク</t>
    </rPh>
    <rPh sb="4" eb="6">
      <t>ハイスイ</t>
    </rPh>
    <rPh sb="6" eb="7">
      <t>ク</t>
    </rPh>
    <rPh sb="8" eb="9">
      <t>メイ</t>
    </rPh>
    <phoneticPr fontId="2"/>
  </si>
  <si>
    <t>工          期</t>
    <rPh sb="0" eb="12">
      <t>コウキ</t>
    </rPh>
    <phoneticPr fontId="2"/>
  </si>
  <si>
    <t>～</t>
    <phoneticPr fontId="2"/>
  </si>
  <si>
    <t>竣工年月日</t>
    <rPh sb="0" eb="2">
      <t>シュンコウ</t>
    </rPh>
    <rPh sb="2" eb="5">
      <t>ネンガッピ</t>
    </rPh>
    <phoneticPr fontId="2"/>
  </si>
  <si>
    <t>使用開始予定年月日</t>
    <rPh sb="0" eb="2">
      <t>シヨウ</t>
    </rPh>
    <rPh sb="2" eb="4">
      <t>カイシ</t>
    </rPh>
    <rPh sb="4" eb="6">
      <t>ヨテイ</t>
    </rPh>
    <rPh sb="6" eb="9">
      <t>ネンガッピ</t>
    </rPh>
    <phoneticPr fontId="2"/>
  </si>
  <si>
    <t>請負業者名</t>
    <rPh sb="0" eb="2">
      <t>ウケオイ</t>
    </rPh>
    <rPh sb="2" eb="4">
      <t>ギョウシャ</t>
    </rPh>
    <rPh sb="4" eb="5">
      <t>メイ</t>
    </rPh>
    <phoneticPr fontId="2"/>
  </si>
  <si>
    <t>現場代理人</t>
    <rPh sb="0" eb="2">
      <t>ゲンバ</t>
    </rPh>
    <rPh sb="2" eb="5">
      <t>ダイリニン</t>
    </rPh>
    <phoneticPr fontId="2"/>
  </si>
  <si>
    <t>工事担当職員名</t>
    <rPh sb="0" eb="2">
      <t>コウジ</t>
    </rPh>
    <rPh sb="2" eb="4">
      <t>タントウ</t>
    </rPh>
    <rPh sb="4" eb="6">
      <t>ショクイン</t>
    </rPh>
    <rPh sb="6" eb="7">
      <t>メイ</t>
    </rPh>
    <phoneticPr fontId="2"/>
  </si>
  <si>
    <t>２．引継ぎ施設関係調書</t>
    <rPh sb="2" eb="4">
      <t>ヒキツ</t>
    </rPh>
    <rPh sb="5" eb="7">
      <t>シセツ</t>
    </rPh>
    <rPh sb="7" eb="9">
      <t>カンケイ</t>
    </rPh>
    <rPh sb="9" eb="11">
      <t>チョウショ</t>
    </rPh>
    <phoneticPr fontId="2"/>
  </si>
  <si>
    <t>項目</t>
    <rPh sb="0" eb="2">
      <t>コウモク</t>
    </rPh>
    <phoneticPr fontId="2"/>
  </si>
  <si>
    <t>引継ぎ施設</t>
    <rPh sb="0" eb="2">
      <t>ヒキツ</t>
    </rPh>
    <rPh sb="3" eb="5">
      <t>シセツ</t>
    </rPh>
    <phoneticPr fontId="2"/>
  </si>
  <si>
    <t>整備数量</t>
    <rPh sb="0" eb="2">
      <t>セイビ</t>
    </rPh>
    <rPh sb="2" eb="4">
      <t>スウリョウ</t>
    </rPh>
    <phoneticPr fontId="2"/>
  </si>
  <si>
    <t>使用可（供用）数量</t>
    <rPh sb="0" eb="2">
      <t>シヨウ</t>
    </rPh>
    <rPh sb="2" eb="3">
      <t>カ</t>
    </rPh>
    <rPh sb="4" eb="6">
      <t>キョウヨウ</t>
    </rPh>
    <rPh sb="7" eb="9">
      <t>スウリョウ</t>
    </rPh>
    <phoneticPr fontId="2"/>
  </si>
  <si>
    <t>既整備から使用可（供用）数量</t>
    <rPh sb="0" eb="1">
      <t>キ</t>
    </rPh>
    <rPh sb="1" eb="3">
      <t>セイビ</t>
    </rPh>
    <rPh sb="5" eb="7">
      <t>シヨウ</t>
    </rPh>
    <rPh sb="7" eb="8">
      <t>カ</t>
    </rPh>
    <rPh sb="9" eb="11">
      <t>キョウヨウ</t>
    </rPh>
    <rPh sb="12" eb="14">
      <t>スウリョウ</t>
    </rPh>
    <phoneticPr fontId="2"/>
  </si>
  <si>
    <t>本管
（区間）</t>
    <rPh sb="0" eb="2">
      <t>ホンカン</t>
    </rPh>
    <rPh sb="4" eb="6">
      <t>クカン</t>
    </rPh>
    <phoneticPr fontId="2"/>
  </si>
  <si>
    <t>規格</t>
    <rPh sb="0" eb="2">
      <t>キカク</t>
    </rPh>
    <phoneticPr fontId="2"/>
  </si>
  <si>
    <t>種別</t>
    <rPh sb="0" eb="2">
      <t>シュベツ</t>
    </rPh>
    <phoneticPr fontId="2"/>
  </si>
  <si>
    <t>延長(m)</t>
    <rPh sb="0" eb="2">
      <t>エンチョウ</t>
    </rPh>
    <phoneticPr fontId="2"/>
  </si>
  <si>
    <t>面積(ha)</t>
    <rPh sb="0" eb="2">
      <t>メンセキ</t>
    </rPh>
    <phoneticPr fontId="2"/>
  </si>
  <si>
    <t>φ         mm</t>
    <phoneticPr fontId="2"/>
  </si>
  <si>
    <t>計</t>
    <rPh sb="0" eb="1">
      <t>ケイ</t>
    </rPh>
    <phoneticPr fontId="2"/>
  </si>
  <si>
    <t>本管
（管渠）</t>
    <rPh sb="0" eb="2">
      <t>ホンカン</t>
    </rPh>
    <rPh sb="4" eb="5">
      <t>カン</t>
    </rPh>
    <rPh sb="5" eb="6">
      <t>キョ</t>
    </rPh>
    <phoneticPr fontId="2"/>
  </si>
  <si>
    <t>延長（ｍ）</t>
    <rPh sb="0" eb="2">
      <t>エンチョウ</t>
    </rPh>
    <phoneticPr fontId="2"/>
  </si>
  <si>
    <t>人孔</t>
    <rPh sb="0" eb="1">
      <t>ジンコウ</t>
    </rPh>
    <rPh sb="1" eb="2">
      <t>コウ</t>
    </rPh>
    <phoneticPr fontId="2"/>
  </si>
  <si>
    <r>
      <t>１号人孔</t>
    </r>
    <r>
      <rPr>
        <sz val="8"/>
        <rFont val="ＭＳ Ｐゴシック"/>
        <family val="3"/>
        <charset val="128"/>
      </rPr>
      <t>（φ９００）</t>
    </r>
    <rPh sb="1" eb="2">
      <t>ゴウ</t>
    </rPh>
    <rPh sb="2" eb="4">
      <t>ジンコウ</t>
    </rPh>
    <phoneticPr fontId="2"/>
  </si>
  <si>
    <t>個</t>
    <rPh sb="0" eb="1">
      <t>コ</t>
    </rPh>
    <phoneticPr fontId="2"/>
  </si>
  <si>
    <r>
      <t>０号人孔</t>
    </r>
    <r>
      <rPr>
        <sz val="8"/>
        <rFont val="ＭＳ Ｐゴシック"/>
        <family val="3"/>
        <charset val="128"/>
      </rPr>
      <t>（φ７５０）</t>
    </r>
    <rPh sb="1" eb="2">
      <t>０ゴウ</t>
    </rPh>
    <rPh sb="2" eb="3">
      <t>ジンコウ</t>
    </rPh>
    <rPh sb="3" eb="4">
      <t>コウ</t>
    </rPh>
    <phoneticPr fontId="2"/>
  </si>
  <si>
    <t>〃</t>
    <phoneticPr fontId="2"/>
  </si>
  <si>
    <r>
      <t>楕円人孔</t>
    </r>
    <r>
      <rPr>
        <sz val="8"/>
        <rFont val="ＭＳ Ｐゴシック"/>
        <family val="3"/>
        <charset val="128"/>
      </rPr>
      <t>（φ６００）</t>
    </r>
    <rPh sb="0" eb="2">
      <t>ダエン</t>
    </rPh>
    <rPh sb="2" eb="4">
      <t>ジンコウ</t>
    </rPh>
    <phoneticPr fontId="2"/>
  </si>
  <si>
    <r>
      <t>特1号角人孔</t>
    </r>
    <r>
      <rPr>
        <sz val="8"/>
        <rFont val="ＭＳ Ｐゴシック"/>
        <family val="3"/>
        <charset val="128"/>
      </rPr>
      <t>（６００×９００）</t>
    </r>
    <rPh sb="0" eb="1">
      <t>トク</t>
    </rPh>
    <rPh sb="2" eb="3">
      <t>１ゴウ</t>
    </rPh>
    <rPh sb="3" eb="4">
      <t>カク</t>
    </rPh>
    <rPh sb="4" eb="6">
      <t>ジンコウ</t>
    </rPh>
    <phoneticPr fontId="2"/>
  </si>
  <si>
    <t>〃</t>
    <phoneticPr fontId="2"/>
  </si>
  <si>
    <r>
      <t>ﾚｼﾞﾝﾏﾝﾎｰﾙ</t>
    </r>
    <r>
      <rPr>
        <sz val="8"/>
        <rFont val="ＭＳ Ｐゴシック"/>
        <family val="3"/>
        <charset val="128"/>
      </rPr>
      <t>（φ３００）</t>
    </r>
    <phoneticPr fontId="2"/>
  </si>
  <si>
    <r>
      <t>塩ビﾏｼﾝﾎｰﾙ</t>
    </r>
    <r>
      <rPr>
        <sz val="8"/>
        <rFont val="ＭＳ Ｐゴシック"/>
        <family val="3"/>
        <charset val="128"/>
      </rPr>
      <t>（φ３００）</t>
    </r>
    <rPh sb="0" eb="1">
      <t>エン</t>
    </rPh>
    <phoneticPr fontId="2"/>
  </si>
  <si>
    <t>〃</t>
    <phoneticPr fontId="2"/>
  </si>
  <si>
    <t>特殊人孔</t>
    <rPh sb="0" eb="2">
      <t>トクシュ</t>
    </rPh>
    <rPh sb="2" eb="4">
      <t>ジンコウ</t>
    </rPh>
    <phoneticPr fontId="2"/>
  </si>
  <si>
    <t>〃</t>
    <phoneticPr fontId="2"/>
  </si>
  <si>
    <t>その他（２号人孔φ1200）</t>
    <rPh sb="0" eb="3">
      <t>ソノタ</t>
    </rPh>
    <rPh sb="5" eb="6">
      <t>ゴウ</t>
    </rPh>
    <rPh sb="6" eb="7">
      <t>ニン</t>
    </rPh>
    <rPh sb="7" eb="8">
      <t>アナ</t>
    </rPh>
    <phoneticPr fontId="2"/>
  </si>
  <si>
    <t>〃</t>
    <phoneticPr fontId="2"/>
  </si>
  <si>
    <t>公共桝</t>
    <rPh sb="0" eb="2">
      <t>コウキョウ</t>
    </rPh>
    <rPh sb="2" eb="3">
      <t>マス</t>
    </rPh>
    <phoneticPr fontId="2"/>
  </si>
  <si>
    <r>
      <t>汚水桝</t>
    </r>
    <r>
      <rPr>
        <sz val="8"/>
        <rFont val="ＭＳ Ｐゴシック"/>
        <family val="3"/>
        <charset val="128"/>
      </rPr>
      <t>（φ５００）</t>
    </r>
    <rPh sb="0" eb="2">
      <t>オスイ</t>
    </rPh>
    <rPh sb="2" eb="3">
      <t>マス</t>
    </rPh>
    <phoneticPr fontId="2"/>
  </si>
  <si>
    <r>
      <t>汚水桝</t>
    </r>
    <r>
      <rPr>
        <sz val="8"/>
        <rFont val="ＭＳ Ｐゴシック"/>
        <family val="3"/>
        <charset val="128"/>
      </rPr>
      <t>（φ３６０）</t>
    </r>
    <rPh sb="0" eb="2">
      <t>オスイ</t>
    </rPh>
    <rPh sb="2" eb="3">
      <t>マス</t>
    </rPh>
    <phoneticPr fontId="2"/>
  </si>
  <si>
    <t>〃</t>
    <phoneticPr fontId="2"/>
  </si>
  <si>
    <t>〃</t>
    <phoneticPr fontId="2"/>
  </si>
  <si>
    <r>
      <t>小口径桝</t>
    </r>
    <r>
      <rPr>
        <sz val="8"/>
        <rFont val="ＭＳ Ｐゴシック"/>
        <family val="3"/>
        <charset val="128"/>
      </rPr>
      <t>（φ１５０）</t>
    </r>
    <rPh sb="0" eb="3">
      <t>ショウコウケイ</t>
    </rPh>
    <rPh sb="3" eb="4">
      <t>マス</t>
    </rPh>
    <phoneticPr fontId="2"/>
  </si>
  <si>
    <r>
      <t>管止め</t>
    </r>
    <r>
      <rPr>
        <sz val="8"/>
        <rFont val="ＭＳ Ｐゴシック"/>
        <family val="3"/>
        <charset val="128"/>
      </rPr>
      <t>（φ１５０）</t>
    </r>
    <rPh sb="0" eb="1">
      <t>カン</t>
    </rPh>
    <rPh sb="1" eb="2">
      <t>ド</t>
    </rPh>
    <phoneticPr fontId="2"/>
  </si>
  <si>
    <t>〃</t>
    <phoneticPr fontId="2"/>
  </si>
  <si>
    <t>その他(         )</t>
    <rPh sb="0" eb="3">
      <t>ソノタ</t>
    </rPh>
    <phoneticPr fontId="2"/>
  </si>
  <si>
    <t>その他</t>
    <rPh sb="0" eb="3">
      <t>ソノタ</t>
    </rPh>
    <phoneticPr fontId="2"/>
  </si>
  <si>
    <t>３．舗装復旧関係</t>
    <rPh sb="2" eb="4">
      <t>ホソウ</t>
    </rPh>
    <rPh sb="4" eb="6">
      <t>フッキュウ</t>
    </rPh>
    <rPh sb="6" eb="8">
      <t>カンケイ</t>
    </rPh>
    <phoneticPr fontId="2"/>
  </si>
  <si>
    <t>仮復旧施工日</t>
    <rPh sb="0" eb="1">
      <t>カリ</t>
    </rPh>
    <rPh sb="1" eb="3">
      <t>フッキュウ</t>
    </rPh>
    <rPh sb="3" eb="5">
      <t>セコウ</t>
    </rPh>
    <rPh sb="5" eb="6">
      <t>ビ</t>
    </rPh>
    <phoneticPr fontId="2"/>
  </si>
  <si>
    <t>本復旧施工日</t>
    <rPh sb="0" eb="1">
      <t>ホン</t>
    </rPh>
    <rPh sb="1" eb="3">
      <t>フッキュウ</t>
    </rPh>
    <rPh sb="3" eb="5">
      <t>セコウ</t>
    </rPh>
    <rPh sb="5" eb="6">
      <t>ビ</t>
    </rPh>
    <phoneticPr fontId="2"/>
  </si>
  <si>
    <t>本復旧施工予定月（年度）</t>
    <rPh sb="0" eb="1">
      <t>ホン</t>
    </rPh>
    <rPh sb="1" eb="3">
      <t>フッキュウ</t>
    </rPh>
    <rPh sb="3" eb="5">
      <t>セコウ</t>
    </rPh>
    <rPh sb="5" eb="7">
      <t>ヨテイ</t>
    </rPh>
    <rPh sb="7" eb="8">
      <t>ツキ</t>
    </rPh>
    <rPh sb="9" eb="11">
      <t>ネンド</t>
    </rPh>
    <phoneticPr fontId="2"/>
  </si>
  <si>
    <t>舗装復旧状況</t>
    <rPh sb="0" eb="2">
      <t>ホソウ</t>
    </rPh>
    <rPh sb="2" eb="4">
      <t>フッキュウ</t>
    </rPh>
    <rPh sb="4" eb="6">
      <t>ジョウキョウ</t>
    </rPh>
    <phoneticPr fontId="2"/>
  </si>
  <si>
    <t>平成　　年　　月　　日</t>
    <rPh sb="0" eb="2">
      <t>ヘイセイ</t>
    </rPh>
    <rPh sb="4" eb="5">
      <t>ネン</t>
    </rPh>
    <rPh sb="7" eb="8">
      <t>ツキ</t>
    </rPh>
    <rPh sb="10" eb="11">
      <t>ヒ</t>
    </rPh>
    <phoneticPr fontId="2"/>
  </si>
  <si>
    <t>平成    年    月 （    年度）</t>
    <rPh sb="0" eb="2">
      <t>ヘイセイ</t>
    </rPh>
    <rPh sb="6" eb="7">
      <t>ネン</t>
    </rPh>
    <rPh sb="11" eb="12">
      <t>ツキ</t>
    </rPh>
    <rPh sb="18" eb="20">
      <t>ネンド</t>
    </rPh>
    <phoneticPr fontId="2"/>
  </si>
  <si>
    <t>提出資料</t>
    <rPh sb="0" eb="2">
      <t>テイシュツ</t>
    </rPh>
    <rPh sb="2" eb="4">
      <t>シリョウ</t>
    </rPh>
    <phoneticPr fontId="2"/>
  </si>
  <si>
    <t>提出資料名</t>
    <rPh sb="0" eb="2">
      <t>テイシュツ</t>
    </rPh>
    <rPh sb="2" eb="4">
      <t>シリョウ</t>
    </rPh>
    <rPh sb="4" eb="5">
      <t>メイ</t>
    </rPh>
    <phoneticPr fontId="2"/>
  </si>
  <si>
    <t>内                                          容</t>
    <rPh sb="0" eb="44">
      <t>ナイヨウ</t>
    </rPh>
    <phoneticPr fontId="2"/>
  </si>
  <si>
    <t>提出数</t>
    <rPh sb="0" eb="2">
      <t>テイシュツ</t>
    </rPh>
    <rPh sb="2" eb="3">
      <t>スウ</t>
    </rPh>
    <phoneticPr fontId="2"/>
  </si>
  <si>
    <t>竣工図</t>
    <rPh sb="0" eb="2">
      <t>シュンコウ</t>
    </rPh>
    <rPh sb="2" eb="3">
      <t>ズ</t>
    </rPh>
    <phoneticPr fontId="2"/>
  </si>
  <si>
    <t>Ａ３（工事完成提出図書）、出来形の明示</t>
    <rPh sb="3" eb="5">
      <t>コウジ</t>
    </rPh>
    <rPh sb="5" eb="7">
      <t>カンセイ</t>
    </rPh>
    <rPh sb="7" eb="9">
      <t>テイシュツ</t>
    </rPh>
    <rPh sb="9" eb="11">
      <t>トショ</t>
    </rPh>
    <rPh sb="13" eb="15">
      <t>デキ</t>
    </rPh>
    <rPh sb="15" eb="16">
      <t>カタ</t>
    </rPh>
    <rPh sb="17" eb="19">
      <t>メイジ</t>
    </rPh>
    <phoneticPr fontId="2"/>
  </si>
  <si>
    <t>施設区画割平面図</t>
    <rPh sb="0" eb="2">
      <t>シセツ</t>
    </rPh>
    <rPh sb="2" eb="4">
      <t>クカク</t>
    </rPh>
    <rPh sb="4" eb="5">
      <t>ワリ</t>
    </rPh>
    <rPh sb="5" eb="8">
      <t>ヘイメンズ</t>
    </rPh>
    <phoneticPr fontId="2"/>
  </si>
  <si>
    <t>Ａ３（工事完成提出図書）、施工区域の明示</t>
    <rPh sb="3" eb="5">
      <t>コウジ</t>
    </rPh>
    <rPh sb="5" eb="7">
      <t>カンセイ</t>
    </rPh>
    <rPh sb="7" eb="9">
      <t>テイシュツ</t>
    </rPh>
    <rPh sb="9" eb="11">
      <t>トショ</t>
    </rPh>
    <rPh sb="13" eb="15">
      <t>セコウ</t>
    </rPh>
    <rPh sb="15" eb="17">
      <t>クイキ</t>
    </rPh>
    <rPh sb="18" eb="20">
      <t>メイジ</t>
    </rPh>
    <phoneticPr fontId="2"/>
  </si>
  <si>
    <t>公共桝設置確認申請書等</t>
    <rPh sb="0" eb="2">
      <t>コウキョウ</t>
    </rPh>
    <rPh sb="2" eb="3">
      <t>マス</t>
    </rPh>
    <rPh sb="3" eb="5">
      <t>セッチ</t>
    </rPh>
    <rPh sb="5" eb="7">
      <t>カクニン</t>
    </rPh>
    <rPh sb="7" eb="10">
      <t>シンセイショ</t>
    </rPh>
    <rPh sb="10" eb="11">
      <t>トウ</t>
    </rPh>
    <phoneticPr fontId="2"/>
  </si>
  <si>
    <t>申請書総括表、申請書、位置図、現地立ち会い写真、未設置箇所一覧表等</t>
    <rPh sb="0" eb="3">
      <t>シンセイショ</t>
    </rPh>
    <rPh sb="3" eb="5">
      <t>ソウカツ</t>
    </rPh>
    <rPh sb="5" eb="6">
      <t>ヒョウ</t>
    </rPh>
    <rPh sb="7" eb="10">
      <t>シンセイショ</t>
    </rPh>
    <rPh sb="11" eb="13">
      <t>イチ</t>
    </rPh>
    <rPh sb="13" eb="14">
      <t>ズ</t>
    </rPh>
    <rPh sb="15" eb="17">
      <t>ゲンチ</t>
    </rPh>
    <rPh sb="17" eb="20">
      <t>タチア</t>
    </rPh>
    <rPh sb="21" eb="23">
      <t>シャシン</t>
    </rPh>
    <rPh sb="24" eb="25">
      <t>ミ</t>
    </rPh>
    <rPh sb="25" eb="27">
      <t>セッチ</t>
    </rPh>
    <rPh sb="27" eb="29">
      <t>カショ</t>
    </rPh>
    <rPh sb="29" eb="31">
      <t>イチラン</t>
    </rPh>
    <rPh sb="31" eb="32">
      <t>ヒョウ</t>
    </rPh>
    <rPh sb="32" eb="33">
      <t>トウ</t>
    </rPh>
    <phoneticPr fontId="2"/>
  </si>
  <si>
    <t>公図写</t>
    <rPh sb="0" eb="2">
      <t>コウズ</t>
    </rPh>
    <rPh sb="2" eb="3">
      <t>ウツ</t>
    </rPh>
    <phoneticPr fontId="2"/>
  </si>
  <si>
    <t>本管及び公共桝設置箇所の明示</t>
    <rPh sb="0" eb="2">
      <t>ホンカン</t>
    </rPh>
    <rPh sb="2" eb="3">
      <t>オヨ</t>
    </rPh>
    <rPh sb="4" eb="6">
      <t>コウキョウ</t>
    </rPh>
    <rPh sb="6" eb="7">
      <t>マス</t>
    </rPh>
    <rPh sb="7" eb="9">
      <t>セッチ</t>
    </rPh>
    <rPh sb="9" eb="11">
      <t>カショ</t>
    </rPh>
    <rPh sb="12" eb="14">
      <t>メイジ</t>
    </rPh>
    <phoneticPr fontId="2"/>
  </si>
  <si>
    <t>平成　　　年　　　月　　　日</t>
    <rPh sb="0" eb="2">
      <t>ヘイセイ</t>
    </rPh>
    <rPh sb="5" eb="6">
      <t>ネン</t>
    </rPh>
    <rPh sb="9" eb="10">
      <t>ツキ</t>
    </rPh>
    <rPh sb="13" eb="14">
      <t>ヒ</t>
    </rPh>
    <phoneticPr fontId="2"/>
  </si>
  <si>
    <t xml:space="preserve">       処理分区新設工事　第  　工区</t>
    <rPh sb="7" eb="9">
      <t>ショリ</t>
    </rPh>
    <rPh sb="9" eb="10">
      <t>ブン</t>
    </rPh>
    <rPh sb="10" eb="11">
      <t>ク</t>
    </rPh>
    <rPh sb="11" eb="13">
      <t>シンセツ</t>
    </rPh>
    <rPh sb="13" eb="15">
      <t>コウジ</t>
    </rPh>
    <rPh sb="16" eb="17">
      <t>ダイ</t>
    </rPh>
    <rPh sb="20" eb="22">
      <t>コウク</t>
    </rPh>
    <phoneticPr fontId="2"/>
  </si>
  <si>
    <t>　　　　　処理区</t>
    <rPh sb="5" eb="7">
      <t>ショリ</t>
    </rPh>
    <rPh sb="7" eb="8">
      <t>ク</t>
    </rPh>
    <phoneticPr fontId="2"/>
  </si>
  <si>
    <t>平成　　年　　月　　日</t>
    <rPh sb="0" eb="2">
      <t>ヘイセイ</t>
    </rPh>
    <rPh sb="4" eb="5">
      <t>トシ</t>
    </rPh>
    <rPh sb="7" eb="8">
      <t>ツキ</t>
    </rPh>
    <rPh sb="10" eb="11">
      <t>ヒ</t>
    </rPh>
    <phoneticPr fontId="2"/>
  </si>
  <si>
    <t>予算区分</t>
    <rPh sb="0" eb="2">
      <t>ヨサン</t>
    </rPh>
    <rPh sb="2" eb="4">
      <t>クブン</t>
    </rPh>
    <phoneticPr fontId="2"/>
  </si>
  <si>
    <t>　補助、　起債、　単独、　その他</t>
    <rPh sb="1" eb="3">
      <t>ホジョ</t>
    </rPh>
    <rPh sb="5" eb="7">
      <t>キサイ</t>
    </rPh>
    <rPh sb="9" eb="11">
      <t>タンドク</t>
    </rPh>
    <rPh sb="15" eb="16">
      <t>タ</t>
    </rPh>
    <phoneticPr fontId="2"/>
  </si>
  <si>
    <t>φ　 　   mm</t>
    <phoneticPr fontId="2"/>
  </si>
  <si>
    <t>φ         mm</t>
    <phoneticPr fontId="2"/>
  </si>
  <si>
    <r>
      <t>小口径桝</t>
    </r>
    <r>
      <rPr>
        <sz val="8"/>
        <rFont val="ＭＳ Ｐゴシック"/>
        <family val="3"/>
        <charset val="128"/>
      </rPr>
      <t>（φ２００）</t>
    </r>
    <rPh sb="0" eb="3">
      <t>ショウコウケイ</t>
    </rPh>
    <rPh sb="3" eb="4">
      <t>マス</t>
    </rPh>
    <phoneticPr fontId="2"/>
  </si>
  <si>
    <t xml:space="preserve">平成　　年　　月　　日  </t>
    <rPh sb="0" eb="2">
      <t>ヘイセイ</t>
    </rPh>
    <rPh sb="4" eb="5">
      <t>ネン</t>
    </rPh>
    <rPh sb="7" eb="8">
      <t>ツキ</t>
    </rPh>
    <rPh sb="10" eb="11">
      <t>ヒ</t>
    </rPh>
    <phoneticPr fontId="2"/>
  </si>
  <si>
    <t>　　部</t>
    <rPh sb="2" eb="3">
      <t>ブ</t>
    </rPh>
    <phoneticPr fontId="2"/>
  </si>
  <si>
    <t>部</t>
    <rPh sb="0" eb="1">
      <t>ブ</t>
    </rPh>
    <phoneticPr fontId="2"/>
  </si>
  <si>
    <t>～</t>
    <phoneticPr fontId="2"/>
  </si>
  <si>
    <t>〃</t>
    <phoneticPr fontId="2"/>
  </si>
  <si>
    <t>０号人孔（φ750）</t>
    <rPh sb="1" eb="2">
      <t>０ゴウ</t>
    </rPh>
    <rPh sb="2" eb="3">
      <t>ジンコウ</t>
    </rPh>
    <rPh sb="3" eb="4">
      <t>コウ</t>
    </rPh>
    <phoneticPr fontId="2"/>
  </si>
  <si>
    <t>１号人孔（φ900）</t>
    <rPh sb="1" eb="2">
      <t>ゴウ</t>
    </rPh>
    <rPh sb="2" eb="4">
      <t>ジンコウ</t>
    </rPh>
    <phoneticPr fontId="2"/>
  </si>
  <si>
    <t>２号人孔（φ1200）</t>
    <rPh sb="1" eb="2">
      <t>ゴウ</t>
    </rPh>
    <rPh sb="2" eb="4">
      <t>ジンコウ</t>
    </rPh>
    <phoneticPr fontId="2"/>
  </si>
  <si>
    <t>３号人孔（φ1500）</t>
    <rPh sb="1" eb="2">
      <t>ゴウ</t>
    </rPh>
    <rPh sb="2" eb="4">
      <t>ジンコウ</t>
    </rPh>
    <phoneticPr fontId="2"/>
  </si>
  <si>
    <t>４号人孔（φ1800）</t>
    <rPh sb="1" eb="2">
      <t>ゴウ</t>
    </rPh>
    <rPh sb="2" eb="4">
      <t>ジンコウ</t>
    </rPh>
    <phoneticPr fontId="2"/>
  </si>
  <si>
    <t>楕円人孔（600×900）</t>
    <rPh sb="0" eb="2">
      <t>ダエン</t>
    </rPh>
    <rPh sb="2" eb="4">
      <t>ジンコウ</t>
    </rPh>
    <phoneticPr fontId="2"/>
  </si>
  <si>
    <t>個</t>
    <phoneticPr fontId="2"/>
  </si>
  <si>
    <t>小型塩ビ人孔（φ300）</t>
    <rPh sb="0" eb="2">
      <t>コガタ</t>
    </rPh>
    <rPh sb="2" eb="3">
      <t>エン</t>
    </rPh>
    <rPh sb="4" eb="5">
      <t>ジン</t>
    </rPh>
    <rPh sb="5" eb="6">
      <t>アナ</t>
    </rPh>
    <phoneticPr fontId="2"/>
  </si>
  <si>
    <t>小型レジン人孔（φ300）</t>
    <rPh sb="0" eb="2">
      <t>コガタ</t>
    </rPh>
    <phoneticPr fontId="2"/>
  </si>
  <si>
    <t>その他(      　　　　　　　　　  )</t>
    <rPh sb="0" eb="3">
      <t>ソノタ</t>
    </rPh>
    <phoneticPr fontId="2"/>
  </si>
  <si>
    <t>VU(塩ﾋﾞ管)</t>
    <rPh sb="3" eb="4">
      <t>エン</t>
    </rPh>
    <rPh sb="6" eb="7">
      <t>カン</t>
    </rPh>
    <phoneticPr fontId="2"/>
  </si>
  <si>
    <t>φ200</t>
    <phoneticPr fontId="2"/>
  </si>
  <si>
    <t>個</t>
    <phoneticPr fontId="2"/>
  </si>
  <si>
    <t>個</t>
    <phoneticPr fontId="2"/>
  </si>
  <si>
    <t>管止め（φ150）</t>
    <rPh sb="0" eb="1">
      <t>カン</t>
    </rPh>
    <rPh sb="1" eb="2">
      <t>ド</t>
    </rPh>
    <phoneticPr fontId="2"/>
  </si>
  <si>
    <t>その他(      　　　　　　　　　   )</t>
    <phoneticPr fontId="2"/>
  </si>
  <si>
    <t>本管（区間）</t>
    <rPh sb="0" eb="2">
      <t>ホンカン</t>
    </rPh>
    <rPh sb="3" eb="5">
      <t>クカン</t>
    </rPh>
    <phoneticPr fontId="2"/>
  </si>
  <si>
    <t>本管（管渠）</t>
    <rPh sb="0" eb="2">
      <t>ホンカン</t>
    </rPh>
    <rPh sb="3" eb="4">
      <t>カン</t>
    </rPh>
    <rPh sb="4" eb="5">
      <t>キョ</t>
    </rPh>
    <phoneticPr fontId="2"/>
  </si>
  <si>
    <t>公共ます</t>
    <rPh sb="0" eb="2">
      <t>コウキョウ</t>
    </rPh>
    <phoneticPr fontId="2"/>
  </si>
  <si>
    <t>規格(mm)</t>
    <rPh sb="0" eb="2">
      <t>キカク</t>
    </rPh>
    <phoneticPr fontId="2"/>
  </si>
  <si>
    <t>供用開始可能</t>
  </si>
  <si>
    <t>　　　　　　　　　　　　　　　　　　　　　　　　　　　　　　　　　　　　　　　　　　　　　　　　　　　　　　　　　　　　　　　　　　　　　　　　　　　　　　　　　　　　　　　　　　　　　　　　　　　　　　　　　　　　　　　　　　　　　　　　　　　　　　　　　　　　　　　　　　　　　　　　　　　　　　　　　　　　　　　　　　　　　　　　　　　　　　　　　　　　　　　　　　　　　　　　　　　　　　　　　　　　　　　　　　　　　　　　　　　　　　　　　　　　　　　　　　　　　　　　　　　　　　　　　　　　　　　　　　　　　　　　　　　　　　　　　　　　　　　　　　　　　　　　　　　　　　　　　　　　　　　　　　　　　　　　　　　　　　　　　　　　　　　　　　　　　　　　　　　　　　　　　　　　　　　　　　　　　　　　　　　　　　　　　　　　　　　　　　　　　　　　　　　　　　　　　　　　　　　　　　　　　　　　　　　　　　　　　　　　　　　　　　　　　　　　　　　　　　　　　　　　　　　　　　　　　　　　　　　　　　　　　　　　　　　　　　　　　　　　　　　　　　　　　　　　　　　　　　　　　　　　　　　　　　　　　　　　　　　　　　　　　　　　　　　　　　　　　　　　　　　　　　　　　　　　　　　　　　　　　　　　　　　　　　　　　　　　　　　　　　　　　　　　　　　　　　　　　　　　　　　　　　　　　　　　　　　　　　　　　　　　　　　　　　　　　　　　　　　　　　　　　　　　　　　　　　　　　　　　　　　　　　　　　　　　　　　　　　　　　　　　　　　　　　　　　　　　　　　　　　　　　　　　　　　　　　　　　　　　　　　　　　　　　　　　　　　　　　　　　　　　　　　　　　　　　　　　　　　　　　　　　　　　　　　　　　　　　　　　　　　　　　　　　　　　　　　　　　　　　　　　　　　　　　　　　　　　　　　　　　　　　　　　　　　　　　　　　　　　　　　　　　　　　　　　　　　　　　　　　　　　　　　　　　　　　　　　　　　　　　　　　　　　　　　　　　　　　　　　　　　　　　　　　　　　　　　</t>
    <phoneticPr fontId="2"/>
  </si>
  <si>
    <t>使用可（供用）
数量</t>
    <rPh sb="0" eb="2">
      <t>シヨウ</t>
    </rPh>
    <rPh sb="2" eb="3">
      <t>カ</t>
    </rPh>
    <rPh sb="4" eb="6">
      <t>キョウヨウ</t>
    </rPh>
    <rPh sb="8" eb="10">
      <t>スウリョウ</t>
    </rPh>
    <phoneticPr fontId="2"/>
  </si>
  <si>
    <t>既整備から使用可
（供用）数量</t>
    <rPh sb="0" eb="1">
      <t>キ</t>
    </rPh>
    <rPh sb="1" eb="3">
      <t>セイビ</t>
    </rPh>
    <rPh sb="5" eb="7">
      <t>シヨウ</t>
    </rPh>
    <rPh sb="7" eb="8">
      <t>カ</t>
    </rPh>
    <rPh sb="10" eb="12">
      <t>キョウヨウ</t>
    </rPh>
    <rPh sb="13" eb="15">
      <t>スウリョウ</t>
    </rPh>
    <phoneticPr fontId="2"/>
  </si>
  <si>
    <t>直接</t>
    <rPh sb="0" eb="2">
      <t>チョクセツ</t>
    </rPh>
    <phoneticPr fontId="2"/>
  </si>
  <si>
    <t>請負</t>
    <rPh sb="0" eb="2">
      <t>ウケオイ</t>
    </rPh>
    <phoneticPr fontId="2"/>
  </si>
  <si>
    <t>請負金額</t>
    <rPh sb="0" eb="2">
      <t>ウケオイ</t>
    </rPh>
    <rPh sb="2" eb="4">
      <t>キンガク</t>
    </rPh>
    <phoneticPr fontId="2"/>
  </si>
  <si>
    <t>（税抜き）</t>
    <rPh sb="1" eb="2">
      <t>ゼイ</t>
    </rPh>
    <rPh sb="2" eb="3">
      <t>ヌ</t>
    </rPh>
    <phoneticPr fontId="2"/>
  </si>
  <si>
    <t>民間工事</t>
    <rPh sb="0" eb="2">
      <t>ミンカン</t>
    </rPh>
    <rPh sb="2" eb="4">
      <t>コウジ</t>
    </rPh>
    <phoneticPr fontId="2"/>
  </si>
  <si>
    <t>検査日</t>
    <rPh sb="0" eb="2">
      <t>ケンサ</t>
    </rPh>
    <rPh sb="2" eb="3">
      <t>ヒ</t>
    </rPh>
    <phoneticPr fontId="2"/>
  </si>
  <si>
    <t>監督員</t>
    <rPh sb="0" eb="3">
      <t>カントクイン</t>
    </rPh>
    <phoneticPr fontId="2"/>
  </si>
  <si>
    <t>下水道施設維持管理引継ぎ書　及び　資産リスト作成帳票</t>
    <rPh sb="14" eb="15">
      <t>オヨ</t>
    </rPh>
    <rPh sb="17" eb="19">
      <t>シサン</t>
    </rPh>
    <rPh sb="22" eb="24">
      <t>サクセイ</t>
    </rPh>
    <rPh sb="24" eb="26">
      <t>チョウヒョウ</t>
    </rPh>
    <phoneticPr fontId="2"/>
  </si>
  <si>
    <t>付帯工事（　　　　　）</t>
    <rPh sb="0" eb="2">
      <t>フタイ</t>
    </rPh>
    <rPh sb="2" eb="4">
      <t>コウジ</t>
    </rPh>
    <phoneticPr fontId="2"/>
  </si>
  <si>
    <t>竣工</t>
    <rPh sb="0" eb="2">
      <t>シュンコウ</t>
    </rPh>
    <phoneticPr fontId="2"/>
  </si>
  <si>
    <t>供用開始</t>
    <rPh sb="0" eb="2">
      <t>キョウヨウ</t>
    </rPh>
    <rPh sb="2" eb="4">
      <t>カイシ</t>
    </rPh>
    <phoneticPr fontId="2"/>
  </si>
  <si>
    <t>箇所</t>
    <rPh sb="0" eb="2">
      <t>カショ</t>
    </rPh>
    <phoneticPr fontId="2"/>
  </si>
  <si>
    <t>小口径桝（ＶＵφ150）</t>
    <rPh sb="0" eb="3">
      <t>ショウコウケイ</t>
    </rPh>
    <rPh sb="3" eb="4">
      <t>マス</t>
    </rPh>
    <phoneticPr fontId="2"/>
  </si>
  <si>
    <t>その他(小口径（φ300）)</t>
    <rPh sb="0" eb="3">
      <t>ソノタ</t>
    </rPh>
    <rPh sb="4" eb="7">
      <t>ショウコウケイ</t>
    </rPh>
    <phoneticPr fontId="2"/>
  </si>
  <si>
    <t>取付管（ＶＵφ150）</t>
    <rPh sb="0" eb="2">
      <t>トリツケ</t>
    </rPh>
    <rPh sb="2" eb="3">
      <t>カン</t>
    </rPh>
    <phoneticPr fontId="2"/>
  </si>
  <si>
    <t>直接費計</t>
    <rPh sb="0" eb="3">
      <t>チョクセツヒ</t>
    </rPh>
    <rPh sb="3" eb="4">
      <t>ケイ</t>
    </rPh>
    <phoneticPr fontId="2"/>
  </si>
  <si>
    <t>仮配分</t>
    <rPh sb="0" eb="3">
      <t>カリハイブン</t>
    </rPh>
    <phoneticPr fontId="2"/>
  </si>
  <si>
    <t>計</t>
    <rPh sb="0" eb="1">
      <t>ケイ</t>
    </rPh>
    <phoneticPr fontId="2"/>
  </si>
  <si>
    <t>仮配分計</t>
    <rPh sb="0" eb="3">
      <t>カリハイブン</t>
    </rPh>
    <rPh sb="3" eb="4">
      <t>ケイ</t>
    </rPh>
    <phoneticPr fontId="2"/>
  </si>
  <si>
    <t>誤差</t>
    <rPh sb="0" eb="2">
      <t>ゴサ</t>
    </rPh>
    <phoneticPr fontId="2"/>
  </si>
  <si>
    <t>誤差配分先</t>
    <rPh sb="0" eb="2">
      <t>ゴサ</t>
    </rPh>
    <rPh sb="2" eb="4">
      <t>ハイブン</t>
    </rPh>
    <rPh sb="4" eb="5">
      <t>サキ</t>
    </rPh>
    <phoneticPr fontId="2"/>
  </si>
  <si>
    <t>誤差配分計算</t>
    <rPh sb="0" eb="2">
      <t>ゴサ</t>
    </rPh>
    <rPh sb="2" eb="4">
      <t>ハイブン</t>
    </rPh>
    <rPh sb="4" eb="6">
      <t>ケイサン</t>
    </rPh>
    <phoneticPr fontId="2"/>
  </si>
  <si>
    <t>直接（K)</t>
    <rPh sb="0" eb="2">
      <t>チョクセツ</t>
    </rPh>
    <phoneticPr fontId="2"/>
  </si>
  <si>
    <t>請負費（I15）</t>
    <rPh sb="0" eb="2">
      <t>ウケオイ</t>
    </rPh>
    <rPh sb="2" eb="3">
      <t>ヒ</t>
    </rPh>
    <phoneticPr fontId="2"/>
  </si>
  <si>
    <t>配分額（L列へ）</t>
    <rPh sb="0" eb="2">
      <t>ハイブン</t>
    </rPh>
    <rPh sb="2" eb="3">
      <t>ガク</t>
    </rPh>
    <rPh sb="5" eb="6">
      <t>レツ</t>
    </rPh>
    <phoneticPr fontId="2"/>
  </si>
  <si>
    <t>汚水（分）</t>
    <rPh sb="0" eb="2">
      <t>オスイ</t>
    </rPh>
    <rPh sb="3" eb="4">
      <t>ブン</t>
    </rPh>
    <phoneticPr fontId="2"/>
  </si>
  <si>
    <t>令和　　年　　月　　日</t>
    <rPh sb="0" eb="1">
      <t>ワ</t>
    </rPh>
    <rPh sb="3" eb="4">
      <t>ネン</t>
    </rPh>
    <rPh sb="5" eb="6">
      <t>ガツ</t>
    </rPh>
    <rPh sb="8" eb="9">
      <t>ニチ</t>
    </rPh>
    <phoneticPr fontId="2"/>
  </si>
  <si>
    <t xml:space="preserve">    上下水道施設課  様</t>
    <rPh sb="4" eb="11">
      <t>ジョウゲスイドウ</t>
    </rPh>
    <rPh sb="13" eb="14">
      <t>サマ</t>
    </rPh>
    <phoneticPr fontId="2"/>
  </si>
  <si>
    <t>処理区</t>
    <rPh sb="0" eb="2">
      <t>ショリ</t>
    </rPh>
    <rPh sb="2" eb="3">
      <t>ク</t>
    </rPh>
    <phoneticPr fontId="2"/>
  </si>
  <si>
    <t>令和　　年　　月　　日</t>
    <rPh sb="0" eb="1">
      <t>レイ</t>
    </rPh>
    <rPh sb="1" eb="2">
      <t>ワ</t>
    </rPh>
    <rPh sb="4" eb="5">
      <t>ネン</t>
    </rPh>
    <rPh sb="7" eb="8">
      <t>ガツ</t>
    </rPh>
    <rPh sb="10" eb="11">
      <t>ニチ</t>
    </rPh>
    <phoneticPr fontId="2"/>
  </si>
  <si>
    <t>円</t>
    <rPh sb="0" eb="1">
      <t>エン</t>
    </rPh>
    <phoneticPr fontId="2"/>
  </si>
  <si>
    <t xml:space="preserve">令和　　年　　月　　日  </t>
    <rPh sb="0" eb="1">
      <t>レイ</t>
    </rPh>
    <rPh sb="1" eb="2">
      <t>ワ</t>
    </rPh>
    <rPh sb="4" eb="5">
      <t>ネン</t>
    </rPh>
    <rPh sb="7" eb="8">
      <t>ツキ</t>
    </rPh>
    <rPh sb="10" eb="11">
      <t>ヒ</t>
    </rPh>
    <phoneticPr fontId="2"/>
  </si>
  <si>
    <t>施工者名</t>
    <rPh sb="0" eb="3">
      <t>セコウシャ</t>
    </rPh>
    <rPh sb="3" eb="4">
      <t>メイ</t>
    </rPh>
    <phoneticPr fontId="2"/>
  </si>
  <si>
    <r>
      <t>請負金額</t>
    </r>
    <r>
      <rPr>
        <b/>
        <sz val="10"/>
        <rFont val="ＭＳ Ｐ明朝"/>
        <family val="1"/>
        <charset val="128"/>
      </rPr>
      <t>（税抜き）</t>
    </r>
    <r>
      <rPr>
        <sz val="10"/>
        <rFont val="ＭＳ Ｐ明朝"/>
        <family val="1"/>
        <charset val="128"/>
      </rPr>
      <t>円</t>
    </r>
    <rPh sb="0" eb="2">
      <t>ウケオイ</t>
    </rPh>
    <rPh sb="2" eb="4">
      <t>キンガク</t>
    </rPh>
    <rPh sb="5" eb="6">
      <t>ゼイ</t>
    </rPh>
    <rPh sb="6" eb="7">
      <t>ヌキ</t>
    </rPh>
    <rPh sb="9" eb="10">
      <t>エン</t>
    </rPh>
    <phoneticPr fontId="2"/>
  </si>
  <si>
    <t xml:space="preserve">令和　　　年　　　月　　　日  </t>
    <rPh sb="0" eb="1">
      <t>レイ</t>
    </rPh>
    <rPh sb="1" eb="2">
      <t>ワ</t>
    </rPh>
    <rPh sb="5" eb="6">
      <t>ネン</t>
    </rPh>
    <rPh sb="9" eb="10">
      <t>ツキ</t>
    </rPh>
    <rPh sb="13" eb="14">
      <t>ヒ</t>
    </rPh>
    <phoneticPr fontId="2"/>
  </si>
  <si>
    <t>計</t>
    <rPh sb="0" eb="1">
      <t>ケイ</t>
    </rPh>
    <phoneticPr fontId="2"/>
  </si>
  <si>
    <t>　※太枠中を記入</t>
    <rPh sb="2" eb="4">
      <t>フトワク</t>
    </rPh>
    <rPh sb="4" eb="5">
      <t>ナカ</t>
    </rPh>
    <rPh sb="6" eb="8">
      <t>キニュウ</t>
    </rPh>
    <phoneticPr fontId="2"/>
  </si>
  <si>
    <t>小山市指令水施第　号</t>
    <rPh sb="0" eb="3">
      <t>オヤマシ</t>
    </rPh>
    <rPh sb="3" eb="5">
      <t>シレイ</t>
    </rPh>
    <rPh sb="5" eb="6">
      <t>ミズ</t>
    </rPh>
    <rPh sb="6" eb="7">
      <t>セ</t>
    </rPh>
    <rPh sb="7" eb="8">
      <t>ダイ</t>
    </rPh>
    <rPh sb="9" eb="10">
      <t>ゴウ</t>
    </rPh>
    <phoneticPr fontId="2"/>
  </si>
  <si>
    <t>　※公共ますは小口径桝と取付管を分けて計上</t>
    <rPh sb="2" eb="4">
      <t>コウキョウ</t>
    </rPh>
    <rPh sb="7" eb="10">
      <t>ショウコウケイ</t>
    </rPh>
    <rPh sb="10" eb="11">
      <t>マス</t>
    </rPh>
    <rPh sb="12" eb="15">
      <t>トリツケカン</t>
    </rPh>
    <rPh sb="16" eb="17">
      <t>ワ</t>
    </rPh>
    <rPh sb="19" eb="21">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</si>
</sst>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43" formatCode="_ * #,##0.00_ ;_ * \-#,##0.00_ ;_ * &quot;-&quot;??_ ;_ @_ "/>
    <numFmt numFmtId="176" formatCode="#,##0&quot;円&quot;"/>
    <numFmt numFmtId="177" formatCode="#,##0_ "/>
    <numFmt numFmtId="178" formatCode="#,##0_);[Red]\(#,##0\)"/>
    <numFmt numFmtId="179" formatCode="#,##0.0;[Red]\-#,##0.0"/>
  </numFmts>
  <fonts count="22" x14ac:knownFonts="1">
    <font>
      <sz val="12"/>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1"/>
      <name val="HGP創英角ﾎﾟｯﾌﾟ体"/>
      <family val="3"/>
      <charset val="128"/>
    </font>
    <font>
      <sz val="9"/>
      <color indexed="81"/>
      <name val="ＭＳ Ｐゴシック"/>
      <family val="3"/>
      <charset val="128"/>
    </font>
    <font>
      <b/>
      <sz val="14"/>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9"/>
      <color indexed="81"/>
      <name val="ＭＳ Ｐゴシック"/>
      <family val="3"/>
      <charset val="128"/>
    </font>
    <font>
      <b/>
      <sz val="10"/>
      <name val="ＭＳ Ｐゴシック"/>
      <family val="3"/>
      <charset val="128"/>
    </font>
    <font>
      <b/>
      <sz val="10"/>
      <name val="ＭＳ Ｐゴシック"/>
      <family val="3"/>
      <charset val="128"/>
      <scheme val="major"/>
    </font>
    <font>
      <sz val="20"/>
      <name val="ＭＳ Ｐゴシック"/>
      <family val="3"/>
      <charset val="128"/>
      <scheme val="major"/>
    </font>
    <font>
      <sz val="12"/>
      <name val="ＭＳ 明朝"/>
      <family val="1"/>
      <charset val="128"/>
    </font>
    <font>
      <sz val="10"/>
      <color rgb="FFFF0000"/>
      <name val="ＭＳ Ｐゴシック"/>
      <family val="3"/>
      <charset val="128"/>
    </font>
    <font>
      <b/>
      <sz val="10"/>
      <name val="ＭＳ Ｐ明朝"/>
      <family val="1"/>
      <charset val="128"/>
    </font>
    <font>
      <sz val="14"/>
      <name val="ＭＳ Ｐ明朝"/>
      <family val="1"/>
      <charset val="128"/>
    </font>
  </fonts>
  <fills count="5">
    <fill>
      <patternFill patternType="none"/>
    </fill>
    <fill>
      <patternFill patternType="gray125"/>
    </fill>
    <fill>
      <patternFill patternType="gray0625"/>
    </fill>
    <fill>
      <patternFill patternType="solid">
        <fgColor theme="0" tint="-0.24994659260841701"/>
        <bgColor indexed="64"/>
      </patternFill>
    </fill>
    <fill>
      <patternFill patternType="solid">
        <fgColor rgb="FFFFFFCC"/>
        <bgColor indexed="64"/>
      </patternFill>
    </fill>
  </fills>
  <borders count="147">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thin">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s>
  <cellStyleXfs count="3">
    <xf numFmtId="0" fontId="0" fillId="0" borderId="0"/>
    <xf numFmtId="0" fontId="1" fillId="0" borderId="0"/>
    <xf numFmtId="38" fontId="18" fillId="0" borderId="0" applyFont="0" applyFill="0" applyBorder="0" applyAlignment="0" applyProtection="0">
      <alignment vertical="center"/>
    </xf>
  </cellStyleXfs>
  <cellXfs count="468">
    <xf numFmtId="0" fontId="0" fillId="0" borderId="0" xfId="0"/>
    <xf numFmtId="0" fontId="3" fillId="0" borderId="0" xfId="1" applyFont="1" applyAlignment="1">
      <alignment vertical="center"/>
    </xf>
    <xf numFmtId="0" fontId="1" fillId="0" borderId="0" xfId="1" applyAlignment="1">
      <alignment vertical="center"/>
    </xf>
    <xf numFmtId="0" fontId="1" fillId="0" borderId="1" xfId="1" applyBorder="1" applyAlignment="1">
      <alignment horizontal="left" vertical="center" indent="1"/>
    </xf>
    <xf numFmtId="0" fontId="1" fillId="0" borderId="2" xfId="1" applyBorder="1" applyAlignment="1">
      <alignment horizontal="left" vertical="center" indent="1"/>
    </xf>
    <xf numFmtId="0" fontId="1" fillId="0" borderId="1" xfId="1" applyBorder="1" applyAlignment="1">
      <alignment horizontal="center" vertical="center"/>
    </xf>
    <xf numFmtId="0" fontId="1" fillId="0" borderId="1" xfId="1" applyBorder="1" applyAlignment="1">
      <alignment vertical="center"/>
    </xf>
    <xf numFmtId="0" fontId="6" fillId="0" borderId="3" xfId="1" applyFont="1" applyBorder="1" applyAlignment="1">
      <alignment horizontal="distributed"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quotePrefix="1" applyFont="1" applyBorder="1" applyAlignment="1">
      <alignment horizontal="left" vertical="center"/>
    </xf>
    <xf numFmtId="0" fontId="3" fillId="0" borderId="3" xfId="1" quotePrefix="1" applyFont="1" applyBorder="1" applyAlignment="1">
      <alignment horizontal="center" vertical="center"/>
    </xf>
    <xf numFmtId="43" fontId="3" fillId="0" borderId="3" xfId="1" applyNumberFormat="1" applyFont="1" applyBorder="1" applyAlignment="1">
      <alignment vertical="center"/>
    </xf>
    <xf numFmtId="43" fontId="3" fillId="0" borderId="9" xfId="1" applyNumberFormat="1" applyFont="1" applyBorder="1" applyAlignment="1">
      <alignment vertical="center"/>
    </xf>
    <xf numFmtId="0" fontId="3" fillId="0" borderId="3" xfId="1" applyFont="1" applyBorder="1" applyAlignment="1">
      <alignment vertical="center"/>
    </xf>
    <xf numFmtId="0" fontId="3" fillId="0" borderId="8" xfId="1" applyFont="1" applyBorder="1" applyAlignment="1">
      <alignment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41" fontId="3" fillId="0" borderId="12" xfId="1" applyNumberFormat="1" applyFont="1" applyBorder="1" applyAlignment="1">
      <alignment vertical="center"/>
    </xf>
    <xf numFmtId="0" fontId="3" fillId="0" borderId="13" xfId="1" applyFont="1" applyBorder="1" applyAlignment="1">
      <alignment horizontal="center" vertical="center"/>
    </xf>
    <xf numFmtId="41" fontId="3" fillId="0" borderId="14" xfId="1" applyNumberFormat="1" applyFont="1" applyBorder="1" applyAlignment="1">
      <alignment vertical="center"/>
    </xf>
    <xf numFmtId="0" fontId="3" fillId="0" borderId="8" xfId="1" applyFont="1" applyBorder="1" applyAlignment="1">
      <alignment horizontal="center" vertical="center"/>
    </xf>
    <xf numFmtId="0" fontId="3" fillId="0" borderId="2" xfId="1" applyFont="1" applyBorder="1" applyAlignment="1">
      <alignment horizontal="center" vertical="center"/>
    </xf>
    <xf numFmtId="0" fontId="3" fillId="0" borderId="15" xfId="1" applyFont="1" applyBorder="1" applyAlignment="1">
      <alignment vertical="center"/>
    </xf>
    <xf numFmtId="0" fontId="3" fillId="0" borderId="16" xfId="1" applyFont="1" applyBorder="1" applyAlignment="1">
      <alignment vertical="center"/>
    </xf>
    <xf numFmtId="0" fontId="3" fillId="0" borderId="17" xfId="1" applyFont="1" applyBorder="1" applyAlignment="1">
      <alignment vertical="center"/>
    </xf>
    <xf numFmtId="0" fontId="3" fillId="0" borderId="18" xfId="1" applyFont="1" applyBorder="1" applyAlignment="1">
      <alignment vertical="center"/>
    </xf>
    <xf numFmtId="0" fontId="3" fillId="0" borderId="19" xfId="1" applyFont="1" applyBorder="1" applyAlignment="1">
      <alignment vertical="center"/>
    </xf>
    <xf numFmtId="0" fontId="3" fillId="0" borderId="20" xfId="1" applyFont="1" applyBorder="1" applyAlignment="1">
      <alignment vertical="center"/>
    </xf>
    <xf numFmtId="0" fontId="3" fillId="0" borderId="4" xfId="1" applyFont="1" applyBorder="1" applyAlignment="1">
      <alignment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7" xfId="1" applyFont="1" applyBorder="1" applyAlignment="1">
      <alignment horizontal="right"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1" xfId="1" applyFont="1" applyBorder="1" applyAlignment="1">
      <alignment horizontal="left" vertical="center" indent="1"/>
    </xf>
    <xf numFmtId="0" fontId="3" fillId="0" borderId="25" xfId="1" applyFont="1" applyBorder="1" applyAlignment="1">
      <alignment horizontal="distributed" vertical="center" justifyLastLine="1"/>
    </xf>
    <xf numFmtId="43" fontId="3" fillId="2" borderId="26" xfId="1" applyNumberFormat="1" applyFont="1" applyFill="1" applyBorder="1" applyAlignment="1">
      <alignment vertical="center"/>
    </xf>
    <xf numFmtId="43" fontId="3" fillId="2" borderId="27" xfId="1" applyNumberFormat="1" applyFont="1" applyFill="1" applyBorder="1" applyAlignment="1">
      <alignment vertical="center"/>
    </xf>
    <xf numFmtId="0" fontId="3" fillId="2" borderId="28" xfId="1" applyFont="1" applyFill="1" applyBorder="1" applyAlignment="1">
      <alignment horizontal="center" vertical="center"/>
    </xf>
    <xf numFmtId="41" fontId="3" fillId="2" borderId="29" xfId="1" applyNumberFormat="1" applyFont="1" applyFill="1" applyBorder="1" applyAlignment="1">
      <alignment vertical="center"/>
    </xf>
    <xf numFmtId="0" fontId="3" fillId="2" borderId="30" xfId="1" applyFont="1" applyFill="1" applyBorder="1" applyAlignment="1">
      <alignment horizontal="center" vertical="center"/>
    </xf>
    <xf numFmtId="0" fontId="3" fillId="0" borderId="9" xfId="1" applyFont="1" applyBorder="1" applyAlignment="1">
      <alignment horizontal="right" vertical="center"/>
    </xf>
    <xf numFmtId="0" fontId="3" fillId="0" borderId="31" xfId="1" applyFont="1" applyBorder="1" applyAlignment="1">
      <alignment horizontal="right" vertical="center"/>
    </xf>
    <xf numFmtId="58" fontId="6" fillId="0" borderId="0" xfId="1" applyNumberFormat="1" applyFont="1" applyBorder="1" applyAlignment="1">
      <alignment horizontal="center" vertical="center"/>
    </xf>
    <xf numFmtId="0" fontId="6" fillId="0" borderId="0" xfId="1" applyFont="1" applyBorder="1" applyAlignment="1">
      <alignment horizontal="center" vertical="center"/>
    </xf>
    <xf numFmtId="0" fontId="3" fillId="0" borderId="0" xfId="1" applyFont="1" applyAlignment="1">
      <alignment vertical="center"/>
    </xf>
    <xf numFmtId="0" fontId="1" fillId="0" borderId="0" xfId="1" applyFont="1" applyAlignment="1">
      <alignment vertical="center"/>
    </xf>
    <xf numFmtId="0" fontId="3" fillId="0" borderId="78" xfId="1" applyFont="1" applyBorder="1" applyAlignment="1">
      <alignment horizontal="center" vertical="center"/>
    </xf>
    <xf numFmtId="43" fontId="1" fillId="3" borderId="71" xfId="1" applyNumberFormat="1" applyFont="1" applyFill="1" applyBorder="1" applyAlignment="1">
      <alignment vertical="center"/>
    </xf>
    <xf numFmtId="43" fontId="1" fillId="3" borderId="69" xfId="1" applyNumberFormat="1" applyFont="1" applyFill="1" applyBorder="1" applyAlignment="1">
      <alignment vertical="center"/>
    </xf>
    <xf numFmtId="41" fontId="1" fillId="3" borderId="90" xfId="1" applyNumberFormat="1" applyFont="1" applyFill="1" applyBorder="1" applyAlignment="1">
      <alignment vertical="center"/>
    </xf>
    <xf numFmtId="41" fontId="1" fillId="3" borderId="14" xfId="1" applyNumberFormat="1" applyFont="1" applyFill="1" applyBorder="1" applyAlignment="1">
      <alignment vertical="center"/>
    </xf>
    <xf numFmtId="0" fontId="3" fillId="0" borderId="83" xfId="1" applyFont="1" applyBorder="1" applyAlignment="1">
      <alignment vertical="center"/>
    </xf>
    <xf numFmtId="0" fontId="1" fillId="0" borderId="0" xfId="1" applyFont="1" applyBorder="1" applyAlignment="1">
      <alignment vertical="center"/>
    </xf>
    <xf numFmtId="0" fontId="11" fillId="0" borderId="38" xfId="1" applyFont="1" applyBorder="1" applyAlignment="1">
      <alignment horizontal="distributed" vertical="center" justifyLastLine="1"/>
    </xf>
    <xf numFmtId="0" fontId="11" fillId="0" borderId="84" xfId="1" applyFont="1" applyBorder="1" applyAlignment="1">
      <alignment horizontal="center" vertical="center"/>
    </xf>
    <xf numFmtId="0" fontId="11" fillId="0" borderId="5" xfId="1" applyFont="1" applyBorder="1" applyAlignment="1">
      <alignment horizontal="center" vertical="center"/>
    </xf>
    <xf numFmtId="0" fontId="11" fillId="0" borderId="93" xfId="1" applyFont="1" applyBorder="1" applyAlignment="1">
      <alignment horizontal="center" vertical="center"/>
    </xf>
    <xf numFmtId="0" fontId="11" fillId="0" borderId="80" xfId="1" applyFont="1" applyBorder="1" applyAlignment="1">
      <alignment horizontal="center" vertical="center"/>
    </xf>
    <xf numFmtId="0" fontId="11" fillId="0" borderId="86" xfId="1" applyFont="1" applyBorder="1" applyAlignment="1">
      <alignment horizontal="center" vertical="center"/>
    </xf>
    <xf numFmtId="0" fontId="11" fillId="3" borderId="69" xfId="1" applyFont="1" applyFill="1" applyBorder="1" applyAlignment="1">
      <alignment horizontal="center" vertical="center"/>
    </xf>
    <xf numFmtId="0" fontId="11" fillId="0" borderId="85" xfId="1" applyFont="1" applyBorder="1" applyAlignment="1">
      <alignment horizontal="center" vertical="center"/>
    </xf>
    <xf numFmtId="0" fontId="11" fillId="3" borderId="8" xfId="1" applyFont="1" applyFill="1" applyBorder="1" applyAlignment="1">
      <alignment horizontal="center" vertical="center"/>
    </xf>
    <xf numFmtId="49" fontId="7" fillId="4" borderId="76" xfId="1" quotePrefix="1" applyNumberFormat="1" applyFont="1" applyFill="1" applyBorder="1" applyAlignment="1">
      <alignment horizontal="left" vertical="center"/>
    </xf>
    <xf numFmtId="43" fontId="3" fillId="4" borderId="76" xfId="1" applyNumberFormat="1" applyFont="1" applyFill="1" applyBorder="1" applyAlignment="1">
      <alignment vertical="center"/>
    </xf>
    <xf numFmtId="43" fontId="3" fillId="4" borderId="85" xfId="1" applyNumberFormat="1" applyFont="1" applyFill="1" applyBorder="1" applyAlignment="1">
      <alignment vertical="center"/>
    </xf>
    <xf numFmtId="49" fontId="7" fillId="4" borderId="33" xfId="1" quotePrefix="1" applyNumberFormat="1" applyFont="1" applyFill="1" applyBorder="1" applyAlignment="1">
      <alignment horizontal="left" vertical="center"/>
    </xf>
    <xf numFmtId="43" fontId="3" fillId="4" borderId="33" xfId="1" applyNumberFormat="1" applyFont="1" applyFill="1" applyBorder="1" applyAlignment="1">
      <alignment vertical="center"/>
    </xf>
    <xf numFmtId="43" fontId="3" fillId="4" borderId="80" xfId="1" applyNumberFormat="1" applyFont="1" applyFill="1" applyBorder="1" applyAlignment="1">
      <alignment vertical="center"/>
    </xf>
    <xf numFmtId="49" fontId="7" fillId="4" borderId="35" xfId="1" quotePrefix="1" applyNumberFormat="1" applyFont="1" applyFill="1" applyBorder="1" applyAlignment="1">
      <alignment horizontal="left" vertical="center"/>
    </xf>
    <xf numFmtId="43" fontId="3" fillId="4" borderId="35" xfId="1" applyNumberFormat="1" applyFont="1" applyFill="1" applyBorder="1" applyAlignment="1">
      <alignment vertical="center"/>
    </xf>
    <xf numFmtId="43" fontId="3" fillId="4" borderId="86" xfId="1" applyNumberFormat="1" applyFont="1" applyFill="1" applyBorder="1" applyAlignment="1">
      <alignment vertical="center"/>
    </xf>
    <xf numFmtId="0" fontId="7" fillId="4" borderId="76" xfId="1" quotePrefix="1" applyFont="1" applyFill="1" applyBorder="1" applyAlignment="1">
      <alignment horizontal="left" vertical="center"/>
    </xf>
    <xf numFmtId="0" fontId="7" fillId="4" borderId="33" xfId="1" quotePrefix="1" applyFont="1" applyFill="1" applyBorder="1" applyAlignment="1">
      <alignment horizontal="left" vertical="center"/>
    </xf>
    <xf numFmtId="0" fontId="7" fillId="4" borderId="35" xfId="1" quotePrefix="1" applyFont="1" applyFill="1" applyBorder="1" applyAlignment="1">
      <alignment horizontal="left" vertical="center"/>
    </xf>
    <xf numFmtId="41" fontId="3" fillId="4" borderId="92" xfId="1" applyNumberFormat="1" applyFont="1" applyFill="1" applyBorder="1" applyAlignment="1">
      <alignment vertical="center"/>
    </xf>
    <xf numFmtId="41" fontId="3" fillId="4" borderId="88" xfId="1" applyNumberFormat="1" applyFont="1" applyFill="1" applyBorder="1" applyAlignment="1">
      <alignment vertical="center"/>
    </xf>
    <xf numFmtId="41" fontId="3" fillId="4" borderId="89" xfId="1" applyNumberFormat="1" applyFont="1" applyFill="1" applyBorder="1" applyAlignment="1">
      <alignment vertical="center"/>
    </xf>
    <xf numFmtId="41" fontId="3" fillId="4" borderId="87" xfId="1" applyNumberFormat="1" applyFont="1" applyFill="1" applyBorder="1" applyAlignment="1">
      <alignment vertical="center"/>
    </xf>
    <xf numFmtId="0" fontId="1" fillId="0" borderId="0" xfId="1" applyFont="1" applyAlignment="1">
      <alignment vertical="center"/>
    </xf>
    <xf numFmtId="0" fontId="3" fillId="0" borderId="0" xfId="1" applyFont="1" applyAlignment="1">
      <alignment vertical="center"/>
    </xf>
    <xf numFmtId="0" fontId="3" fillId="0" borderId="0" xfId="1" applyFont="1" applyAlignment="1">
      <alignment vertical="center"/>
    </xf>
    <xf numFmtId="0" fontId="3" fillId="0" borderId="80" xfId="1" applyFont="1" applyBorder="1" applyAlignment="1">
      <alignment vertical="center"/>
    </xf>
    <xf numFmtId="0" fontId="3" fillId="0" borderId="0" xfId="1" applyFont="1" applyAlignment="1">
      <alignment vertical="center"/>
    </xf>
    <xf numFmtId="0" fontId="3" fillId="4" borderId="79" xfId="1" applyFont="1" applyFill="1" applyBorder="1" applyAlignment="1">
      <alignment vertical="center"/>
    </xf>
    <xf numFmtId="0" fontId="3" fillId="4" borderId="78" xfId="0" applyFont="1" applyFill="1" applyBorder="1" applyAlignment="1">
      <alignment vertical="center"/>
    </xf>
    <xf numFmtId="0" fontId="3" fillId="4" borderId="77" xfId="0" applyFont="1" applyFill="1" applyBorder="1" applyAlignment="1">
      <alignment vertical="center"/>
    </xf>
    <xf numFmtId="0" fontId="6" fillId="0" borderId="38" xfId="1" applyFont="1" applyBorder="1" applyAlignment="1">
      <alignment horizontal="center" vertical="center"/>
    </xf>
    <xf numFmtId="41" fontId="3" fillId="4" borderId="99" xfId="1" applyNumberFormat="1" applyFont="1" applyFill="1" applyBorder="1" applyAlignment="1">
      <alignment vertical="center"/>
    </xf>
    <xf numFmtId="0" fontId="11" fillId="0" borderId="98" xfId="1" applyFont="1" applyBorder="1" applyAlignment="1">
      <alignment horizontal="center" vertical="center"/>
    </xf>
    <xf numFmtId="177" fontId="3" fillId="0" borderId="0" xfId="1" applyNumberFormat="1" applyFont="1" applyAlignment="1">
      <alignment vertical="center"/>
    </xf>
    <xf numFmtId="0" fontId="3" fillId="4" borderId="72" xfId="0" applyFont="1" applyFill="1" applyBorder="1" applyAlignment="1">
      <alignment horizontal="center" vertical="center"/>
    </xf>
    <xf numFmtId="0" fontId="1" fillId="0" borderId="38" xfId="1" applyFont="1" applyBorder="1" applyAlignment="1">
      <alignment horizontal="center" vertical="center"/>
    </xf>
    <xf numFmtId="58" fontId="3" fillId="4" borderId="38" xfId="1" applyNumberFormat="1" applyFont="1" applyFill="1" applyBorder="1" applyAlignment="1">
      <alignment horizontal="center" vertical="center"/>
    </xf>
    <xf numFmtId="0" fontId="3" fillId="0" borderId="86" xfId="1" applyFont="1" applyBorder="1" applyAlignment="1">
      <alignment vertical="center"/>
    </xf>
    <xf numFmtId="0" fontId="11" fillId="0" borderId="40" xfId="1" applyFont="1" applyBorder="1" applyAlignment="1">
      <alignment horizontal="center" vertical="center"/>
    </xf>
    <xf numFmtId="43" fontId="3" fillId="4" borderId="95" xfId="1" applyNumberFormat="1" applyFont="1" applyFill="1" applyBorder="1" applyAlignment="1">
      <alignment vertical="center"/>
    </xf>
    <xf numFmtId="43" fontId="3" fillId="4" borderId="78" xfId="1" applyNumberFormat="1" applyFont="1" applyFill="1" applyBorder="1" applyAlignment="1">
      <alignment vertical="center"/>
    </xf>
    <xf numFmtId="0" fontId="11" fillId="0" borderId="14" xfId="1" applyFont="1" applyBorder="1" applyAlignment="1">
      <alignment horizontal="center" vertical="center"/>
    </xf>
    <xf numFmtId="0" fontId="3" fillId="0" borderId="46" xfId="1" applyFont="1" applyBorder="1" applyAlignment="1">
      <alignment vertical="center"/>
    </xf>
    <xf numFmtId="0" fontId="13" fillId="0" borderId="106" xfId="1" applyFont="1" applyBorder="1" applyAlignment="1">
      <alignment horizontal="distributed" vertical="center"/>
    </xf>
    <xf numFmtId="0" fontId="15" fillId="0" borderId="104" xfId="1" applyFont="1" applyBorder="1" applyAlignment="1">
      <alignment vertical="center"/>
    </xf>
    <xf numFmtId="0" fontId="3" fillId="0" borderId="94" xfId="1" applyFont="1" applyBorder="1" applyAlignment="1">
      <alignment vertical="center"/>
    </xf>
    <xf numFmtId="178" fontId="3" fillId="4" borderId="87" xfId="1" applyNumberFormat="1" applyFont="1" applyFill="1" applyBorder="1" applyAlignment="1">
      <alignment vertical="center"/>
    </xf>
    <xf numFmtId="178" fontId="3" fillId="4" borderId="88" xfId="1" applyNumberFormat="1" applyFont="1" applyFill="1" applyBorder="1" applyAlignment="1">
      <alignment vertical="center"/>
    </xf>
    <xf numFmtId="178" fontId="3" fillId="4" borderId="89" xfId="1" applyNumberFormat="1" applyFont="1" applyFill="1" applyBorder="1" applyAlignment="1">
      <alignment vertical="center"/>
    </xf>
    <xf numFmtId="178" fontId="1" fillId="3" borderId="14" xfId="1" applyNumberFormat="1" applyFont="1" applyFill="1" applyBorder="1" applyAlignment="1">
      <alignment vertical="center"/>
    </xf>
    <xf numFmtId="178" fontId="3" fillId="4" borderId="92" xfId="1" applyNumberFormat="1" applyFont="1" applyFill="1" applyBorder="1" applyAlignment="1">
      <alignment vertical="center"/>
    </xf>
    <xf numFmtId="0" fontId="3" fillId="0" borderId="82" xfId="1" applyFont="1" applyBorder="1" applyAlignment="1">
      <alignment vertical="center"/>
    </xf>
    <xf numFmtId="0" fontId="3" fillId="0" borderId="3" xfId="1" applyFont="1" applyBorder="1" applyAlignment="1">
      <alignment vertical="center"/>
    </xf>
    <xf numFmtId="0" fontId="3" fillId="0" borderId="81" xfId="1" applyFont="1" applyBorder="1" applyAlignment="1">
      <alignment horizontal="center" vertical="center"/>
    </xf>
    <xf numFmtId="38" fontId="3" fillId="0" borderId="82" xfId="2" applyFont="1" applyBorder="1" applyAlignment="1">
      <alignment vertical="center"/>
    </xf>
    <xf numFmtId="177" fontId="3" fillId="0" borderId="82" xfId="1" applyNumberFormat="1" applyFont="1" applyBorder="1" applyAlignment="1">
      <alignment vertical="center"/>
    </xf>
    <xf numFmtId="38" fontId="3" fillId="0" borderId="82" xfId="2" applyNumberFormat="1" applyFont="1" applyBorder="1" applyAlignment="1">
      <alignment vertical="center"/>
    </xf>
    <xf numFmtId="179" fontId="3" fillId="0" borderId="82" xfId="1" applyNumberFormat="1" applyFont="1" applyBorder="1" applyAlignment="1">
      <alignment vertical="center"/>
    </xf>
    <xf numFmtId="38" fontId="3" fillId="0" borderId="82" xfId="1" applyNumberFormat="1" applyFont="1" applyBorder="1" applyAlignment="1">
      <alignment vertical="center"/>
    </xf>
    <xf numFmtId="38" fontId="3" fillId="0" borderId="83" xfId="2" applyFont="1" applyBorder="1" applyAlignment="1">
      <alignment vertical="center"/>
    </xf>
    <xf numFmtId="177" fontId="3" fillId="0" borderId="83" xfId="1" applyNumberFormat="1" applyFont="1" applyBorder="1" applyAlignment="1">
      <alignment vertical="center"/>
    </xf>
    <xf numFmtId="38" fontId="3" fillId="0" borderId="83" xfId="1" applyNumberFormat="1" applyFont="1" applyBorder="1" applyAlignment="1">
      <alignment vertical="center"/>
    </xf>
    <xf numFmtId="0" fontId="11" fillId="0" borderId="1" xfId="1" applyFont="1" applyBorder="1" applyAlignment="1">
      <alignment horizontal="center" vertical="center"/>
    </xf>
    <xf numFmtId="0" fontId="11" fillId="0" borderId="40" xfId="1" applyFont="1" applyBorder="1" applyAlignment="1">
      <alignment horizontal="center" vertical="center"/>
    </xf>
    <xf numFmtId="178" fontId="1" fillId="3" borderId="39" xfId="1" applyNumberFormat="1" applyFont="1" applyFill="1" applyBorder="1" applyAlignment="1">
      <alignment horizontal="right" vertical="center"/>
    </xf>
    <xf numFmtId="0" fontId="13" fillId="0" borderId="77" xfId="1" applyFont="1" applyBorder="1" applyAlignment="1">
      <alignment horizontal="distributed" vertical="center"/>
    </xf>
    <xf numFmtId="58" fontId="3" fillId="4" borderId="97" xfId="1" applyNumberFormat="1" applyFont="1" applyFill="1" applyBorder="1" applyAlignment="1">
      <alignment vertical="center"/>
    </xf>
    <xf numFmtId="0" fontId="3" fillId="4" borderId="46" xfId="1" applyFont="1" applyFill="1" applyBorder="1" applyAlignment="1">
      <alignment horizontal="center" vertical="center"/>
    </xf>
    <xf numFmtId="0" fontId="19" fillId="0" borderId="117" xfId="1" applyFont="1" applyBorder="1" applyAlignment="1">
      <alignment vertical="center"/>
    </xf>
    <xf numFmtId="178" fontId="3" fillId="0" borderId="39" xfId="1" applyNumberFormat="1" applyFont="1" applyBorder="1" applyAlignment="1">
      <alignment horizontal="right" vertical="center"/>
    </xf>
    <xf numFmtId="177" fontId="15" fillId="0" borderId="88" xfId="1" applyNumberFormat="1" applyFont="1" applyBorder="1" applyAlignment="1">
      <alignment vertical="center"/>
    </xf>
    <xf numFmtId="177" fontId="15" fillId="0" borderId="34" xfId="1" applyNumberFormat="1" applyFont="1" applyBorder="1" applyAlignment="1">
      <alignment vertical="center"/>
    </xf>
    <xf numFmtId="49" fontId="7" fillId="4" borderId="95" xfId="1" applyNumberFormat="1" applyFont="1" applyFill="1" applyBorder="1" applyAlignment="1">
      <alignment vertical="center"/>
    </xf>
    <xf numFmtId="49" fontId="7" fillId="4" borderId="78" xfId="1" applyNumberFormat="1" applyFont="1" applyFill="1" applyBorder="1" applyAlignment="1">
      <alignment vertical="center"/>
    </xf>
    <xf numFmtId="49" fontId="7" fillId="4" borderId="104" xfId="1" applyNumberFormat="1" applyFont="1" applyFill="1" applyBorder="1" applyAlignment="1">
      <alignment vertical="center"/>
    </xf>
    <xf numFmtId="0" fontId="7" fillId="4" borderId="95" xfId="1" quotePrefix="1" applyFont="1" applyFill="1" applyBorder="1" applyAlignment="1">
      <alignment horizontal="left" vertical="center"/>
    </xf>
    <xf numFmtId="0" fontId="7" fillId="4" borderId="78" xfId="1" quotePrefix="1" applyFont="1" applyFill="1" applyBorder="1" applyAlignment="1">
      <alignment horizontal="left" vertical="center"/>
    </xf>
    <xf numFmtId="0" fontId="7" fillId="4" borderId="104" xfId="1" quotePrefix="1" applyFont="1" applyFill="1" applyBorder="1" applyAlignment="1">
      <alignment horizontal="left" vertical="center"/>
    </xf>
    <xf numFmtId="0" fontId="11" fillId="0" borderId="118" xfId="1" applyFont="1" applyBorder="1" applyAlignment="1">
      <alignment horizontal="center" vertical="center"/>
    </xf>
    <xf numFmtId="43" fontId="3" fillId="4" borderId="73" xfId="1" applyNumberFormat="1" applyFont="1" applyFill="1" applyBorder="1" applyAlignment="1">
      <alignment vertical="center"/>
    </xf>
    <xf numFmtId="43" fontId="3" fillId="4" borderId="77" xfId="1" applyNumberFormat="1" applyFont="1" applyFill="1" applyBorder="1" applyAlignment="1">
      <alignment vertical="center"/>
    </xf>
    <xf numFmtId="43" fontId="3" fillId="4" borderId="105" xfId="1" applyNumberFormat="1" applyFont="1" applyFill="1" applyBorder="1" applyAlignment="1">
      <alignment vertical="center"/>
    </xf>
    <xf numFmtId="43" fontId="1" fillId="3" borderId="119" xfId="1" applyNumberFormat="1" applyFont="1" applyFill="1" applyBorder="1" applyAlignment="1">
      <alignment vertical="center"/>
    </xf>
    <xf numFmtId="41" fontId="3" fillId="4" borderId="120" xfId="1" applyNumberFormat="1" applyFont="1" applyFill="1" applyBorder="1" applyAlignment="1">
      <alignment vertical="center"/>
    </xf>
    <xf numFmtId="41" fontId="3" fillId="4" borderId="78" xfId="1" applyNumberFormat="1" applyFont="1" applyFill="1" applyBorder="1" applyAlignment="1">
      <alignment vertical="center"/>
    </xf>
    <xf numFmtId="41" fontId="3" fillId="4" borderId="104" xfId="1" applyNumberFormat="1" applyFont="1" applyFill="1" applyBorder="1" applyAlignment="1">
      <alignment vertical="center"/>
    </xf>
    <xf numFmtId="41" fontId="1" fillId="3" borderId="41" xfId="1" applyNumberFormat="1" applyFont="1" applyFill="1" applyBorder="1" applyAlignment="1">
      <alignment vertical="center"/>
    </xf>
    <xf numFmtId="41" fontId="3" fillId="4" borderId="95" xfId="1" applyNumberFormat="1" applyFont="1" applyFill="1" applyBorder="1" applyAlignment="1">
      <alignment vertical="center"/>
    </xf>
    <xf numFmtId="41" fontId="3" fillId="4" borderId="97" xfId="1" applyNumberFormat="1" applyFont="1" applyFill="1" applyBorder="1" applyAlignment="1">
      <alignment vertical="center"/>
    </xf>
    <xf numFmtId="41" fontId="1" fillId="3" borderId="1" xfId="1" applyNumberFormat="1" applyFont="1" applyFill="1" applyBorder="1" applyAlignment="1">
      <alignment vertical="center"/>
    </xf>
    <xf numFmtId="0" fontId="11" fillId="0" borderId="123" xfId="1" applyFont="1" applyBorder="1" applyAlignment="1">
      <alignment horizontal="center" vertical="center"/>
    </xf>
    <xf numFmtId="0" fontId="11" fillId="0" borderId="122" xfId="1" applyFont="1" applyBorder="1" applyAlignment="1">
      <alignment horizontal="center" vertical="center"/>
    </xf>
    <xf numFmtId="43" fontId="3" fillId="4" borderId="124" xfId="1" applyNumberFormat="1" applyFont="1" applyFill="1" applyBorder="1" applyAlignment="1">
      <alignment vertical="center"/>
    </xf>
    <xf numFmtId="43" fontId="3" fillId="4" borderId="125" xfId="1" applyNumberFormat="1" applyFont="1" applyFill="1" applyBorder="1" applyAlignment="1">
      <alignment vertical="center"/>
    </xf>
    <xf numFmtId="43" fontId="3" fillId="4" borderId="126" xfId="1" applyNumberFormat="1" applyFont="1" applyFill="1" applyBorder="1" applyAlignment="1">
      <alignment vertical="center"/>
    </xf>
    <xf numFmtId="43" fontId="3" fillId="4" borderId="127" xfId="1" applyNumberFormat="1" applyFont="1" applyFill="1" applyBorder="1" applyAlignment="1">
      <alignment vertical="center"/>
    </xf>
    <xf numFmtId="43" fontId="3" fillId="4" borderId="128" xfId="1" applyNumberFormat="1" applyFont="1" applyFill="1" applyBorder="1" applyAlignment="1">
      <alignment vertical="center"/>
    </xf>
    <xf numFmtId="43" fontId="3" fillId="4" borderId="129" xfId="1" applyNumberFormat="1" applyFont="1" applyFill="1" applyBorder="1" applyAlignment="1">
      <alignment vertical="center"/>
    </xf>
    <xf numFmtId="43" fontId="1" fillId="3" borderId="130" xfId="1" applyNumberFormat="1" applyFont="1" applyFill="1" applyBorder="1" applyAlignment="1">
      <alignment vertical="center"/>
    </xf>
    <xf numFmtId="43" fontId="1" fillId="3" borderId="131" xfId="1" applyNumberFormat="1" applyFont="1" applyFill="1" applyBorder="1" applyAlignment="1">
      <alignment vertical="center"/>
    </xf>
    <xf numFmtId="41" fontId="3" fillId="4" borderId="135" xfId="1" applyNumberFormat="1" applyFont="1" applyFill="1" applyBorder="1" applyAlignment="1">
      <alignment vertical="center"/>
    </xf>
    <xf numFmtId="0" fontId="11" fillId="0" borderId="136" xfId="1" applyFont="1" applyBorder="1" applyAlignment="1">
      <alignment horizontal="center" vertical="center"/>
    </xf>
    <xf numFmtId="41" fontId="3" fillId="4" borderId="133" xfId="1" applyNumberFormat="1" applyFont="1" applyFill="1" applyBorder="1" applyAlignment="1">
      <alignment vertical="center"/>
    </xf>
    <xf numFmtId="0" fontId="11" fillId="0" borderId="127" xfId="1" applyFont="1" applyBorder="1" applyAlignment="1">
      <alignment horizontal="center" vertical="center"/>
    </xf>
    <xf numFmtId="41" fontId="3" fillId="4" borderId="134" xfId="1" applyNumberFormat="1" applyFont="1" applyFill="1" applyBorder="1" applyAlignment="1">
      <alignment vertical="center"/>
    </xf>
    <xf numFmtId="0" fontId="11" fillId="0" borderId="129" xfId="1" applyFont="1" applyBorder="1" applyAlignment="1">
      <alignment horizontal="center" vertical="center"/>
    </xf>
    <xf numFmtId="41" fontId="1" fillId="3" borderId="137" xfId="1" applyNumberFormat="1" applyFont="1" applyFill="1" applyBorder="1" applyAlignment="1">
      <alignment vertical="center"/>
    </xf>
    <xf numFmtId="0" fontId="11" fillId="3" borderId="131" xfId="1" applyFont="1" applyFill="1" applyBorder="1" applyAlignment="1">
      <alignment horizontal="center" vertical="center"/>
    </xf>
    <xf numFmtId="41" fontId="3" fillId="4" borderId="132" xfId="1" applyNumberFormat="1" applyFont="1" applyFill="1" applyBorder="1" applyAlignment="1">
      <alignment vertical="center"/>
    </xf>
    <xf numFmtId="0" fontId="11" fillId="0" borderId="125" xfId="1" applyFont="1" applyBorder="1" applyAlignment="1">
      <alignment horizontal="center" vertical="center"/>
    </xf>
    <xf numFmtId="41" fontId="3" fillId="4" borderId="138" xfId="1" applyNumberFormat="1" applyFont="1" applyFill="1" applyBorder="1" applyAlignment="1">
      <alignment vertical="center"/>
    </xf>
    <xf numFmtId="0" fontId="11" fillId="0" borderId="139" xfId="1" applyFont="1" applyBorder="1" applyAlignment="1">
      <alignment horizontal="center" vertical="center"/>
    </xf>
    <xf numFmtId="41" fontId="1" fillId="3" borderId="62" xfId="1" applyNumberFormat="1" applyFont="1" applyFill="1" applyBorder="1" applyAlignment="1">
      <alignment vertical="center"/>
    </xf>
    <xf numFmtId="0" fontId="11" fillId="3" borderId="30" xfId="1" applyFont="1" applyFill="1" applyBorder="1" applyAlignment="1">
      <alignment horizontal="center" vertical="center"/>
    </xf>
    <xf numFmtId="178" fontId="1" fillId="3" borderId="90" xfId="1" applyNumberFormat="1" applyFont="1" applyFill="1" applyBorder="1" applyAlignment="1">
      <alignment vertical="center"/>
    </xf>
    <xf numFmtId="178" fontId="1" fillId="3" borderId="140" xfId="1" applyNumberFormat="1" applyFont="1" applyFill="1" applyBorder="1" applyAlignment="1">
      <alignment horizontal="right" vertical="center"/>
    </xf>
    <xf numFmtId="0" fontId="19" fillId="0" borderId="15" xfId="1" applyFont="1" applyBorder="1" applyAlignment="1">
      <alignment vertical="center"/>
    </xf>
    <xf numFmtId="178" fontId="3" fillId="0" borderId="110" xfId="1" applyNumberFormat="1" applyFont="1" applyBorder="1" applyAlignment="1">
      <alignment horizontal="right" vertical="center"/>
    </xf>
    <xf numFmtId="178" fontId="3" fillId="4" borderId="141" xfId="1" applyNumberFormat="1" applyFont="1" applyFill="1" applyBorder="1" applyAlignment="1">
      <alignment vertical="center"/>
    </xf>
    <xf numFmtId="0" fontId="11" fillId="0" borderId="142" xfId="1" applyFont="1" applyBorder="1" applyAlignment="1">
      <alignment horizontal="center" vertical="center"/>
    </xf>
    <xf numFmtId="178" fontId="3" fillId="4" borderId="143" xfId="1" applyNumberFormat="1" applyFont="1" applyFill="1" applyBorder="1" applyAlignment="1">
      <alignment vertical="center"/>
    </xf>
    <xf numFmtId="178" fontId="3" fillId="4" borderId="144" xfId="1" applyNumberFormat="1" applyFont="1" applyFill="1" applyBorder="1" applyAlignment="1">
      <alignment vertical="center"/>
    </xf>
    <xf numFmtId="178" fontId="3" fillId="4" borderId="145" xfId="1" applyNumberFormat="1" applyFont="1" applyFill="1" applyBorder="1" applyAlignment="1">
      <alignment vertical="center"/>
    </xf>
    <xf numFmtId="178" fontId="3" fillId="4" borderId="146" xfId="1" applyNumberFormat="1" applyFont="1" applyFill="1" applyBorder="1" applyAlignment="1">
      <alignment vertical="center"/>
    </xf>
    <xf numFmtId="178" fontId="11" fillId="0" borderId="144" xfId="1" applyNumberFormat="1" applyFont="1" applyBorder="1" applyAlignment="1">
      <alignment horizontal="right" vertical="center"/>
    </xf>
    <xf numFmtId="178" fontId="11" fillId="0" borderId="145" xfId="1" applyNumberFormat="1" applyFont="1" applyBorder="1" applyAlignment="1">
      <alignment horizontal="right" vertical="center"/>
    </xf>
    <xf numFmtId="178" fontId="3" fillId="0" borderId="144" xfId="1" applyNumberFormat="1" applyFont="1" applyBorder="1" applyAlignment="1">
      <alignment horizontal="right" vertical="center"/>
    </xf>
    <xf numFmtId="178" fontId="3" fillId="0" borderId="145" xfId="1" applyNumberFormat="1" applyFont="1" applyBorder="1" applyAlignment="1">
      <alignment horizontal="right" vertical="center"/>
    </xf>
    <xf numFmtId="0" fontId="3" fillId="0" borderId="0" xfId="1" applyFont="1" applyBorder="1" applyAlignment="1">
      <alignment vertical="center"/>
    </xf>
    <xf numFmtId="0" fontId="3" fillId="0" borderId="0" xfId="1" applyFont="1" applyAlignment="1">
      <alignment vertical="center"/>
    </xf>
    <xf numFmtId="0" fontId="11" fillId="0" borderId="0" xfId="1" applyFont="1" applyBorder="1" applyAlignment="1">
      <alignment horizontal="center" vertical="center"/>
    </xf>
    <xf numFmtId="0" fontId="3" fillId="0" borderId="0" xfId="1" applyFont="1" applyBorder="1" applyAlignment="1">
      <alignment vertical="center" shrinkToFit="1"/>
    </xf>
    <xf numFmtId="0" fontId="3" fillId="0" borderId="0" xfId="1" applyFont="1" applyBorder="1" applyAlignment="1">
      <alignment horizontal="right" vertical="center"/>
    </xf>
    <xf numFmtId="0" fontId="3" fillId="0" borderId="0" xfId="1" applyFont="1" applyFill="1" applyBorder="1" applyAlignment="1">
      <alignment vertical="center" shrinkToFit="1"/>
    </xf>
    <xf numFmtId="0" fontId="3" fillId="0" borderId="0" xfId="1" applyFont="1" applyBorder="1" applyAlignment="1">
      <alignment horizontal="right" vertical="center"/>
    </xf>
    <xf numFmtId="0" fontId="17" fillId="0" borderId="100" xfId="1" applyFont="1" applyBorder="1" applyAlignment="1">
      <alignment horizontal="center" vertical="center"/>
    </xf>
    <xf numFmtId="0" fontId="17" fillId="0" borderId="101" xfId="1" applyFont="1" applyBorder="1" applyAlignment="1">
      <alignment horizontal="center" vertical="center"/>
    </xf>
    <xf numFmtId="0" fontId="17" fillId="0" borderId="103" xfId="1" applyFont="1" applyBorder="1" applyAlignment="1">
      <alignment horizontal="center" vertical="center"/>
    </xf>
    <xf numFmtId="0" fontId="17" fillId="0" borderId="17" xfId="1" applyFont="1" applyBorder="1" applyAlignment="1">
      <alignment horizontal="center" vertical="center"/>
    </xf>
    <xf numFmtId="0" fontId="17" fillId="0" borderId="102" xfId="1" applyFont="1" applyBorder="1" applyAlignment="1">
      <alignment horizontal="center" vertical="center"/>
    </xf>
    <xf numFmtId="0" fontId="17" fillId="0" borderId="20" xfId="1" applyFont="1" applyBorder="1" applyAlignment="1">
      <alignment horizontal="center" vertical="center"/>
    </xf>
    <xf numFmtId="0" fontId="13" fillId="0" borderId="3" xfId="1" applyFont="1" applyBorder="1" applyAlignment="1">
      <alignment horizontal="center" vertical="center"/>
    </xf>
    <xf numFmtId="0" fontId="3" fillId="4" borderId="8" xfId="1" quotePrefix="1" applyFont="1" applyFill="1" applyBorder="1" applyAlignment="1">
      <alignment horizontal="center" vertical="center"/>
    </xf>
    <xf numFmtId="0" fontId="3" fillId="4" borderId="3" xfId="1" quotePrefix="1" applyFont="1" applyFill="1" applyBorder="1" applyAlignment="1">
      <alignment horizontal="center" vertical="center"/>
    </xf>
    <xf numFmtId="0" fontId="13" fillId="0" borderId="26" xfId="1" applyFont="1" applyBorder="1" applyAlignment="1">
      <alignment horizontal="center" vertical="center"/>
    </xf>
    <xf numFmtId="0" fontId="3" fillId="4" borderId="107" xfId="1" quotePrefix="1" applyFont="1" applyFill="1" applyBorder="1" applyAlignment="1">
      <alignment horizontal="center" vertical="center"/>
    </xf>
    <xf numFmtId="0" fontId="3" fillId="4" borderId="11" xfId="1" quotePrefix="1" applyFont="1" applyFill="1" applyBorder="1" applyAlignment="1">
      <alignment horizontal="center" vertical="center"/>
    </xf>
    <xf numFmtId="0" fontId="3" fillId="4" borderId="108" xfId="1" quotePrefix="1" applyFont="1" applyFill="1" applyBorder="1" applyAlignment="1">
      <alignment horizontal="center" vertical="center"/>
    </xf>
    <xf numFmtId="0" fontId="3" fillId="4" borderId="54" xfId="1" quotePrefix="1" applyFont="1" applyFill="1" applyBorder="1" applyAlignment="1">
      <alignment horizontal="center" vertical="center"/>
    </xf>
    <xf numFmtId="0" fontId="3" fillId="4" borderId="49" xfId="1" quotePrefix="1" applyFont="1" applyFill="1" applyBorder="1" applyAlignment="1">
      <alignment horizontal="center" vertical="center"/>
    </xf>
    <xf numFmtId="0" fontId="3" fillId="4" borderId="31" xfId="1" quotePrefix="1" applyFont="1" applyFill="1" applyBorder="1" applyAlignment="1">
      <alignment horizontal="center" vertical="center"/>
    </xf>
    <xf numFmtId="43" fontId="1" fillId="3" borderId="1" xfId="1" applyNumberFormat="1" applyFont="1" applyFill="1" applyBorder="1" applyAlignment="1">
      <alignment horizontal="center" vertical="center"/>
    </xf>
    <xf numFmtId="43" fontId="1" fillId="3" borderId="8" xfId="1" applyNumberFormat="1" applyFont="1" applyFill="1" applyBorder="1" applyAlignment="1">
      <alignment horizontal="center" vertical="center"/>
    </xf>
    <xf numFmtId="0" fontId="7" fillId="4" borderId="15" xfId="1" applyFont="1" applyFill="1" applyBorder="1" applyAlignment="1">
      <alignment vertical="center" wrapText="1"/>
    </xf>
    <xf numFmtId="0" fontId="7" fillId="4" borderId="16" xfId="1" applyFont="1" applyFill="1" applyBorder="1" applyAlignment="1">
      <alignment vertical="center" wrapText="1"/>
    </xf>
    <xf numFmtId="0" fontId="7" fillId="4" borderId="46" xfId="1" applyFont="1" applyFill="1" applyBorder="1" applyAlignment="1">
      <alignment vertical="center" wrapText="1"/>
    </xf>
    <xf numFmtId="0" fontId="7" fillId="4" borderId="5" xfId="1" applyFont="1" applyFill="1" applyBorder="1" applyAlignment="1">
      <alignment vertical="center" wrapText="1"/>
    </xf>
    <xf numFmtId="43" fontId="3" fillId="4" borderId="89" xfId="1" applyNumberFormat="1" applyFont="1" applyFill="1" applyBorder="1" applyAlignment="1">
      <alignment horizontal="center" vertical="center"/>
    </xf>
    <xf numFmtId="43" fontId="3" fillId="4" borderId="86" xfId="1" applyNumberFormat="1" applyFont="1" applyFill="1" applyBorder="1" applyAlignment="1">
      <alignment horizontal="center" vertical="center"/>
    </xf>
    <xf numFmtId="43" fontId="1" fillId="3" borderId="14" xfId="1" applyNumberFormat="1" applyFont="1" applyFill="1" applyBorder="1" applyAlignment="1">
      <alignment horizontal="center" vertical="center"/>
    </xf>
    <xf numFmtId="43" fontId="3" fillId="4" borderId="88" xfId="1" applyNumberFormat="1" applyFont="1" applyFill="1" applyBorder="1" applyAlignment="1">
      <alignment horizontal="center" vertical="center"/>
    </xf>
    <xf numFmtId="43" fontId="3" fillId="4" borderId="80" xfId="1" applyNumberFormat="1" applyFont="1" applyFill="1" applyBorder="1" applyAlignment="1">
      <alignment horizontal="center" vertical="center"/>
    </xf>
    <xf numFmtId="0" fontId="21" fillId="0" borderId="0" xfId="1" applyFont="1" applyBorder="1" applyAlignment="1">
      <alignment horizontal="left" vertical="center"/>
    </xf>
    <xf numFmtId="43" fontId="3" fillId="4" borderId="132" xfId="1" applyNumberFormat="1" applyFont="1" applyFill="1" applyBorder="1" applyAlignment="1">
      <alignment horizontal="center" vertical="center"/>
    </xf>
    <xf numFmtId="43" fontId="3" fillId="4" borderId="125" xfId="1" applyNumberFormat="1" applyFont="1" applyFill="1" applyBorder="1" applyAlignment="1">
      <alignment horizontal="center" vertical="center"/>
    </xf>
    <xf numFmtId="43" fontId="3" fillId="4" borderId="133" xfId="1" applyNumberFormat="1" applyFont="1" applyFill="1" applyBorder="1" applyAlignment="1">
      <alignment horizontal="center" vertical="center"/>
    </xf>
    <xf numFmtId="43" fontId="3" fillId="4" borderId="127" xfId="1" applyNumberFormat="1" applyFont="1" applyFill="1" applyBorder="1" applyAlignment="1">
      <alignment horizontal="center" vertical="center"/>
    </xf>
    <xf numFmtId="0" fontId="3" fillId="0" borderId="0" xfId="1" applyFont="1" applyBorder="1" applyAlignment="1">
      <alignment vertical="center"/>
    </xf>
    <xf numFmtId="43" fontId="3" fillId="4" borderId="134" xfId="1" applyNumberFormat="1" applyFont="1" applyFill="1" applyBorder="1" applyAlignment="1">
      <alignment horizontal="center" vertical="center"/>
    </xf>
    <xf numFmtId="43" fontId="3" fillId="4" borderId="129" xfId="1" applyNumberFormat="1" applyFont="1" applyFill="1" applyBorder="1" applyAlignment="1">
      <alignment horizontal="center" vertical="center"/>
    </xf>
    <xf numFmtId="0" fontId="3" fillId="0" borderId="0" xfId="1" applyFont="1" applyBorder="1" applyAlignment="1">
      <alignment horizontal="left" vertical="center"/>
    </xf>
    <xf numFmtId="0" fontId="3" fillId="4" borderId="82" xfId="1" applyFont="1" applyFill="1" applyBorder="1" applyAlignment="1">
      <alignment vertical="center"/>
    </xf>
    <xf numFmtId="0" fontId="3" fillId="4" borderId="88" xfId="1" applyFont="1" applyFill="1" applyBorder="1" applyAlignment="1">
      <alignment vertical="center"/>
    </xf>
    <xf numFmtId="0" fontId="3" fillId="4" borderId="6" xfId="1" applyFont="1" applyFill="1" applyBorder="1" applyAlignment="1">
      <alignment vertical="center"/>
    </xf>
    <xf numFmtId="0" fontId="3" fillId="4" borderId="46" xfId="1" applyFont="1" applyFill="1" applyBorder="1" applyAlignment="1">
      <alignment vertical="center"/>
    </xf>
    <xf numFmtId="0" fontId="11" fillId="3" borderId="41" xfId="1" applyFont="1" applyFill="1" applyBorder="1" applyAlignment="1">
      <alignment horizontal="center" vertical="center"/>
    </xf>
    <xf numFmtId="0" fontId="11" fillId="3" borderId="1" xfId="1" applyFont="1" applyFill="1" applyBorder="1" applyAlignment="1">
      <alignment horizontal="center" vertical="center"/>
    </xf>
    <xf numFmtId="43" fontId="3" fillId="4" borderId="78" xfId="1" applyNumberFormat="1" applyFont="1" applyFill="1" applyBorder="1" applyAlignment="1">
      <alignment horizontal="center" vertical="center"/>
    </xf>
    <xf numFmtId="0" fontId="7" fillId="4" borderId="0" xfId="1" applyFont="1" applyFill="1" applyBorder="1" applyAlignment="1">
      <alignment vertical="center" wrapText="1"/>
    </xf>
    <xf numFmtId="0" fontId="7" fillId="4" borderId="40" xfId="1" applyFont="1" applyFill="1" applyBorder="1" applyAlignment="1">
      <alignment vertical="center" wrapText="1"/>
    </xf>
    <xf numFmtId="0" fontId="11" fillId="0" borderId="3" xfId="1" applyFont="1" applyBorder="1" applyAlignment="1">
      <alignment vertical="center"/>
    </xf>
    <xf numFmtId="0" fontId="12" fillId="0" borderId="3" xfId="1" applyFont="1" applyBorder="1" applyAlignment="1">
      <alignment vertical="center"/>
    </xf>
    <xf numFmtId="0" fontId="3" fillId="4" borderId="16" xfId="1" applyFont="1" applyFill="1" applyBorder="1" applyAlignment="1">
      <alignment vertical="center"/>
    </xf>
    <xf numFmtId="0" fontId="3" fillId="4" borderId="61" xfId="1" applyFont="1" applyFill="1" applyBorder="1" applyAlignment="1">
      <alignment vertical="center"/>
    </xf>
    <xf numFmtId="0" fontId="3" fillId="4" borderId="5" xfId="1" applyFont="1" applyFill="1" applyBorder="1" applyAlignment="1">
      <alignment vertical="center"/>
    </xf>
    <xf numFmtId="0" fontId="11" fillId="0" borderId="0" xfId="1" applyFont="1" applyBorder="1" applyAlignment="1">
      <alignment vertical="center"/>
    </xf>
    <xf numFmtId="0" fontId="12" fillId="0" borderId="0" xfId="1" applyFont="1" applyAlignment="1">
      <alignment vertical="center"/>
    </xf>
    <xf numFmtId="43" fontId="1" fillId="3" borderId="59" xfId="1" applyNumberFormat="1" applyFont="1" applyFill="1" applyBorder="1" applyAlignment="1">
      <alignment horizontal="center" vertical="center"/>
    </xf>
    <xf numFmtId="43" fontId="1" fillId="3" borderId="2" xfId="1" applyNumberFormat="1" applyFont="1" applyFill="1" applyBorder="1" applyAlignment="1">
      <alignment horizontal="center" vertical="center"/>
    </xf>
    <xf numFmtId="0" fontId="11" fillId="0" borderId="0" xfId="1" applyFont="1" applyAlignment="1">
      <alignment vertical="center"/>
    </xf>
    <xf numFmtId="0" fontId="11" fillId="0" borderId="0" xfId="1" applyFont="1" applyAlignment="1">
      <alignment horizontal="right" vertical="center"/>
    </xf>
    <xf numFmtId="0" fontId="12" fillId="0" borderId="0" xfId="1" applyFont="1" applyAlignment="1">
      <alignment horizontal="right" vertical="center"/>
    </xf>
    <xf numFmtId="58" fontId="3" fillId="0" borderId="0" xfId="1" quotePrefix="1" applyNumberFormat="1" applyFont="1" applyFill="1" applyAlignment="1">
      <alignment horizontal="right" vertical="center"/>
    </xf>
    <xf numFmtId="58" fontId="1" fillId="0" borderId="0" xfId="1" applyNumberFormat="1" applyFont="1" applyFill="1" applyAlignment="1">
      <alignment horizontal="right" vertical="center"/>
    </xf>
    <xf numFmtId="0" fontId="3" fillId="0" borderId="82" xfId="1" applyFont="1" applyBorder="1" applyAlignment="1">
      <alignment vertical="center"/>
    </xf>
    <xf numFmtId="0" fontId="3" fillId="0" borderId="88" xfId="1" applyFont="1" applyBorder="1" applyAlignment="1">
      <alignment vertical="center"/>
    </xf>
    <xf numFmtId="0" fontId="11" fillId="0" borderId="33" xfId="1" applyFont="1" applyBorder="1" applyAlignment="1">
      <alignment horizontal="distributed" vertical="center" indent="1"/>
    </xf>
    <xf numFmtId="0" fontId="12" fillId="0" borderId="38" xfId="1" applyFont="1" applyBorder="1" applyAlignment="1">
      <alignment horizontal="distributed" vertical="center" indent="1"/>
    </xf>
    <xf numFmtId="0" fontId="12" fillId="0" borderId="79" xfId="1" applyFont="1" applyBorder="1" applyAlignment="1">
      <alignment horizontal="distributed" vertical="center" indent="1"/>
    </xf>
    <xf numFmtId="0" fontId="6" fillId="4" borderId="109" xfId="1" applyFont="1" applyFill="1" applyBorder="1" applyAlignment="1">
      <alignment horizontal="center" vertical="center"/>
    </xf>
    <xf numFmtId="0" fontId="6" fillId="4" borderId="96" xfId="1" applyFont="1" applyFill="1" applyBorder="1" applyAlignment="1">
      <alignment horizontal="center" vertical="center"/>
    </xf>
    <xf numFmtId="0" fontId="12" fillId="3" borderId="41" xfId="1" applyFont="1" applyFill="1" applyBorder="1" applyAlignment="1">
      <alignment horizontal="center" vertical="center"/>
    </xf>
    <xf numFmtId="43" fontId="11" fillId="0" borderId="59" xfId="1" applyNumberFormat="1" applyFont="1" applyBorder="1" applyAlignment="1">
      <alignment horizontal="center" vertical="center"/>
    </xf>
    <xf numFmtId="43" fontId="11" fillId="0" borderId="2" xfId="1" applyNumberFormat="1" applyFont="1" applyBorder="1" applyAlignment="1">
      <alignment horizontal="center" vertical="center"/>
    </xf>
    <xf numFmtId="0" fontId="11" fillId="0" borderId="26" xfId="1" applyFont="1" applyBorder="1" applyAlignment="1">
      <alignment horizontal="center" vertical="center" textRotation="255"/>
    </xf>
    <xf numFmtId="0" fontId="11" fillId="0" borderId="61" xfId="1" applyFont="1" applyBorder="1" applyAlignment="1">
      <alignment horizontal="center" vertical="center" textRotation="255"/>
    </xf>
    <xf numFmtId="0" fontId="11" fillId="0" borderId="6" xfId="1" applyFont="1" applyBorder="1" applyAlignment="1">
      <alignment horizontal="center" vertical="center" textRotation="255"/>
    </xf>
    <xf numFmtId="0" fontId="3" fillId="0" borderId="81" xfId="1" applyFont="1" applyBorder="1" applyAlignment="1">
      <alignment vertical="center"/>
    </xf>
    <xf numFmtId="0" fontId="3" fillId="0" borderId="87" xfId="1" applyFont="1" applyBorder="1" applyAlignment="1">
      <alignment vertical="center"/>
    </xf>
    <xf numFmtId="0" fontId="3" fillId="0" borderId="91" xfId="1" applyFont="1" applyBorder="1" applyAlignment="1">
      <alignment vertical="center"/>
    </xf>
    <xf numFmtId="0" fontId="3" fillId="0" borderId="92" xfId="1" applyFont="1" applyBorder="1" applyAlignment="1">
      <alignment vertical="center"/>
    </xf>
    <xf numFmtId="0" fontId="11" fillId="0" borderId="0" xfId="1" applyFont="1" applyAlignment="1">
      <alignment horizontal="left" vertical="center"/>
    </xf>
    <xf numFmtId="0" fontId="11" fillId="0" borderId="76" xfId="1" applyFont="1" applyBorder="1" applyAlignment="1">
      <alignment horizontal="distributed" vertical="center" indent="1"/>
    </xf>
    <xf numFmtId="0" fontId="11" fillId="0" borderId="70" xfId="1" applyFont="1" applyBorder="1" applyAlignment="1">
      <alignment horizontal="distributed" vertical="center" indent="1"/>
    </xf>
    <xf numFmtId="0" fontId="12" fillId="0" borderId="74" xfId="1" applyFont="1" applyBorder="1" applyAlignment="1">
      <alignment horizontal="distributed" vertical="center" indent="1"/>
    </xf>
    <xf numFmtId="58" fontId="3" fillId="4" borderId="112" xfId="1" applyNumberFormat="1" applyFont="1" applyFill="1" applyBorder="1" applyAlignment="1">
      <alignment horizontal="center" vertical="center"/>
    </xf>
    <xf numFmtId="58" fontId="3" fillId="4" borderId="96" xfId="1" applyNumberFormat="1" applyFont="1" applyFill="1" applyBorder="1" applyAlignment="1">
      <alignment horizontal="center" vertical="center"/>
    </xf>
    <xf numFmtId="58" fontId="3" fillId="4" borderId="110" xfId="1" quotePrefix="1" applyNumberFormat="1" applyFont="1" applyFill="1" applyBorder="1" applyAlignment="1">
      <alignment horizontal="right" vertical="center"/>
    </xf>
    <xf numFmtId="58" fontId="1" fillId="4" borderId="111" xfId="1" applyNumberFormat="1" applyFont="1" applyFill="1" applyBorder="1" applyAlignment="1">
      <alignment horizontal="right" vertical="center"/>
    </xf>
    <xf numFmtId="0" fontId="3" fillId="0" borderId="0" xfId="1" applyFont="1" applyAlignment="1">
      <alignment horizontal="right" vertical="center"/>
    </xf>
    <xf numFmtId="0" fontId="10" fillId="0" borderId="0" xfId="1" applyFont="1" applyAlignment="1">
      <alignment horizontal="center" vertical="center"/>
    </xf>
    <xf numFmtId="0" fontId="11" fillId="0" borderId="35" xfId="1" applyFont="1" applyBorder="1" applyAlignment="1">
      <alignment horizontal="distributed" vertical="center" indent="1"/>
    </xf>
    <xf numFmtId="0" fontId="12" fillId="0" borderId="37" xfId="1" applyFont="1" applyBorder="1" applyAlignment="1">
      <alignment horizontal="distributed" vertical="center" indent="1"/>
    </xf>
    <xf numFmtId="0" fontId="12" fillId="0" borderId="36" xfId="1" applyFont="1" applyBorder="1" applyAlignment="1">
      <alignment horizontal="distributed" vertical="center" indent="1"/>
    </xf>
    <xf numFmtId="176" fontId="3" fillId="4" borderId="40" xfId="1" applyNumberFormat="1" applyFont="1" applyFill="1" applyBorder="1" applyAlignment="1">
      <alignment horizontal="center" vertical="center"/>
    </xf>
    <xf numFmtId="176" fontId="3" fillId="4" borderId="113" xfId="1" applyNumberFormat="1" applyFont="1" applyFill="1" applyBorder="1" applyAlignment="1">
      <alignment horizontal="center" vertical="center"/>
    </xf>
    <xf numFmtId="176" fontId="3" fillId="4" borderId="110" xfId="1" applyNumberFormat="1" applyFont="1" applyFill="1" applyBorder="1" applyAlignment="1">
      <alignment horizontal="right" vertical="center"/>
    </xf>
    <xf numFmtId="176" fontId="3" fillId="4" borderId="111" xfId="1" applyNumberFormat="1" applyFont="1" applyFill="1" applyBorder="1" applyAlignment="1">
      <alignment horizontal="right" vertical="center"/>
    </xf>
    <xf numFmtId="0" fontId="11" fillId="0" borderId="100" xfId="1" applyFont="1" applyBorder="1" applyAlignment="1">
      <alignment horizontal="center" vertical="center"/>
    </xf>
    <xf numFmtId="0" fontId="11" fillId="0" borderId="101" xfId="1" applyFont="1" applyBorder="1" applyAlignment="1">
      <alignment horizontal="center" vertical="center"/>
    </xf>
    <xf numFmtId="0" fontId="11" fillId="0" borderId="121" xfId="1" applyFont="1" applyBorder="1" applyAlignment="1">
      <alignment horizontal="center" vertical="center"/>
    </xf>
    <xf numFmtId="0" fontId="11" fillId="0" borderId="122" xfId="1" applyFont="1" applyBorder="1" applyAlignment="1">
      <alignment horizontal="center" vertical="center"/>
    </xf>
    <xf numFmtId="0" fontId="11" fillId="0" borderId="90" xfId="1" applyFont="1" applyBorder="1" applyAlignment="1">
      <alignment horizontal="center" vertical="center"/>
    </xf>
    <xf numFmtId="0" fontId="11" fillId="0" borderId="41" xfId="1" applyFont="1" applyBorder="1" applyAlignment="1">
      <alignment horizontal="center" vertical="center"/>
    </xf>
    <xf numFmtId="0" fontId="11" fillId="0" borderId="46" xfId="1" applyFont="1" applyBorder="1" applyAlignment="1">
      <alignment horizontal="center" vertical="center"/>
    </xf>
    <xf numFmtId="0" fontId="11" fillId="0" borderId="40" xfId="1" applyFont="1" applyBorder="1" applyAlignment="1">
      <alignment horizontal="center" vertical="center"/>
    </xf>
    <xf numFmtId="0" fontId="11" fillId="0" borderId="41" xfId="1" applyFont="1" applyBorder="1" applyAlignment="1">
      <alignment horizontal="center" vertical="center" wrapText="1"/>
    </xf>
    <xf numFmtId="0" fontId="11" fillId="0" borderId="69" xfId="1" applyFont="1" applyBorder="1" applyAlignment="1">
      <alignment horizontal="center" vertical="center"/>
    </xf>
    <xf numFmtId="0" fontId="11" fillId="0" borderId="5" xfId="1" applyFont="1" applyBorder="1" applyAlignment="1">
      <alignment horizontal="center" vertical="center"/>
    </xf>
    <xf numFmtId="0" fontId="11" fillId="0" borderId="90" xfId="1" applyFont="1" applyBorder="1" applyAlignment="1">
      <alignment horizontal="center" vertical="center" wrapText="1"/>
    </xf>
    <xf numFmtId="0" fontId="16" fillId="0" borderId="100" xfId="1" applyFont="1" applyBorder="1" applyAlignment="1">
      <alignment horizontal="center" vertical="center" wrapText="1"/>
    </xf>
    <xf numFmtId="0" fontId="16" fillId="0" borderId="101" xfId="1" applyFont="1" applyBorder="1" applyAlignment="1">
      <alignment horizontal="center" vertical="center"/>
    </xf>
    <xf numFmtId="0" fontId="16" fillId="0" borderId="102" xfId="1" applyFont="1" applyBorder="1" applyAlignment="1">
      <alignment horizontal="center" vertical="center"/>
    </xf>
    <xf numFmtId="0" fontId="16" fillId="0" borderId="20" xfId="1" applyFont="1" applyBorder="1" applyAlignment="1">
      <alignment horizontal="center" vertical="center"/>
    </xf>
    <xf numFmtId="58" fontId="3" fillId="4" borderId="77" xfId="1" applyNumberFormat="1" applyFont="1" applyFill="1" applyBorder="1" applyAlignment="1">
      <alignment horizontal="center" vertical="center"/>
    </xf>
    <xf numFmtId="58" fontId="3" fillId="4" borderId="79" xfId="1" quotePrefix="1" applyNumberFormat="1" applyFont="1" applyFill="1" applyBorder="1" applyAlignment="1">
      <alignment horizontal="center" vertical="center"/>
    </xf>
    <xf numFmtId="0" fontId="11" fillId="0" borderId="38" xfId="1" applyFont="1" applyBorder="1" applyAlignment="1">
      <alignment horizontal="distributed" vertical="center" indent="1"/>
    </xf>
    <xf numFmtId="0" fontId="12" fillId="0" borderId="34" xfId="1" applyFont="1" applyBorder="1" applyAlignment="1">
      <alignment horizontal="distributed" vertical="center" indent="1"/>
    </xf>
    <xf numFmtId="0" fontId="3" fillId="4" borderId="88" xfId="1" applyFont="1" applyFill="1" applyBorder="1" applyAlignment="1">
      <alignment horizontal="right" vertical="center"/>
    </xf>
    <xf numFmtId="0" fontId="3" fillId="4" borderId="77" xfId="1" applyFont="1" applyFill="1" applyBorder="1" applyAlignment="1">
      <alignment horizontal="right" vertical="center"/>
    </xf>
    <xf numFmtId="0" fontId="3" fillId="4" borderId="73" xfId="1" applyFont="1" applyFill="1" applyBorder="1" applyAlignment="1">
      <alignment horizontal="center" vertical="center"/>
    </xf>
    <xf numFmtId="0" fontId="3" fillId="4" borderId="70" xfId="1" applyFont="1" applyFill="1" applyBorder="1" applyAlignment="1">
      <alignment horizontal="center" vertical="center"/>
    </xf>
    <xf numFmtId="0" fontId="3" fillId="4" borderId="114" xfId="1" applyFont="1" applyFill="1" applyBorder="1" applyAlignment="1">
      <alignment horizontal="center" vertical="center"/>
    </xf>
    <xf numFmtId="0" fontId="3" fillId="4" borderId="115" xfId="1" applyFont="1" applyFill="1" applyBorder="1" applyAlignment="1">
      <alignment horizontal="center" vertical="center"/>
    </xf>
    <xf numFmtId="0" fontId="3" fillId="4" borderId="116" xfId="1" applyFont="1" applyFill="1" applyBorder="1" applyAlignment="1">
      <alignment horizontal="center" vertical="center"/>
    </xf>
    <xf numFmtId="58" fontId="3" fillId="4" borderId="114" xfId="1" applyNumberFormat="1" applyFont="1" applyFill="1" applyBorder="1" applyAlignment="1">
      <alignment horizontal="center" vertical="center"/>
    </xf>
    <xf numFmtId="58" fontId="3" fillId="4" borderId="116" xfId="1" applyNumberFormat="1" applyFont="1" applyFill="1" applyBorder="1" applyAlignment="1">
      <alignment horizontal="center" vertical="center"/>
    </xf>
    <xf numFmtId="49" fontId="3" fillId="4" borderId="79" xfId="1" applyNumberFormat="1" applyFont="1" applyFill="1" applyBorder="1" applyAlignment="1">
      <alignment horizontal="center" vertical="center"/>
    </xf>
    <xf numFmtId="49" fontId="3" fillId="4" borderId="78" xfId="1" applyNumberFormat="1" applyFont="1" applyFill="1" applyBorder="1" applyAlignment="1">
      <alignment horizontal="center" vertical="center"/>
    </xf>
    <xf numFmtId="49" fontId="3" fillId="4" borderId="80" xfId="1" applyNumberFormat="1" applyFont="1" applyFill="1" applyBorder="1" applyAlignment="1">
      <alignment horizontal="center" vertical="center"/>
    </xf>
    <xf numFmtId="0" fontId="11" fillId="0" borderId="26"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3" fillId="4" borderId="91" xfId="1" applyFont="1" applyFill="1" applyBorder="1" applyAlignment="1">
      <alignment vertical="center"/>
    </xf>
    <xf numFmtId="0" fontId="3" fillId="4" borderId="92" xfId="1" applyFont="1" applyFill="1" applyBorder="1" applyAlignment="1">
      <alignment vertical="center"/>
    </xf>
    <xf numFmtId="0" fontId="3" fillId="4" borderId="83" xfId="1" applyFont="1" applyFill="1" applyBorder="1" applyAlignment="1">
      <alignment vertical="center"/>
    </xf>
    <xf numFmtId="0" fontId="3" fillId="4" borderId="89" xfId="1" applyFont="1" applyFill="1" applyBorder="1" applyAlignment="1">
      <alignment vertical="center"/>
    </xf>
    <xf numFmtId="0" fontId="3" fillId="4" borderId="72" xfId="0" applyFont="1" applyFill="1" applyBorder="1" applyAlignment="1">
      <alignment horizontal="center" vertical="center"/>
    </xf>
    <xf numFmtId="0" fontId="3" fillId="4" borderId="85" xfId="0" applyFont="1" applyFill="1" applyBorder="1" applyAlignment="1">
      <alignment horizontal="center" vertical="center"/>
    </xf>
    <xf numFmtId="58" fontId="3" fillId="4" borderId="34" xfId="1" applyNumberFormat="1" applyFont="1" applyFill="1" applyBorder="1" applyAlignment="1">
      <alignment horizontal="center" vertical="center"/>
    </xf>
    <xf numFmtId="0" fontId="3" fillId="0" borderId="79" xfId="1" applyFont="1" applyBorder="1" applyAlignment="1">
      <alignment horizontal="center" vertical="center"/>
    </xf>
    <xf numFmtId="0" fontId="3" fillId="0" borderId="80" xfId="1" applyFont="1" applyBorder="1" applyAlignment="1">
      <alignment horizontal="center" vertical="center"/>
    </xf>
    <xf numFmtId="0" fontId="11" fillId="0" borderId="15" xfId="1" applyFont="1" applyBorder="1" applyAlignment="1">
      <alignment horizontal="center" vertical="center" wrapText="1"/>
    </xf>
    <xf numFmtId="0" fontId="11" fillId="0" borderId="16" xfId="1" applyFont="1" applyBorder="1" applyAlignment="1">
      <alignment horizontal="center" vertical="center"/>
    </xf>
    <xf numFmtId="0" fontId="11" fillId="0" borderId="61" xfId="1" applyFont="1" applyBorder="1" applyAlignment="1">
      <alignment vertical="center" textRotation="255"/>
    </xf>
    <xf numFmtId="0" fontId="11" fillId="0" borderId="6" xfId="1" applyFont="1" applyBorder="1" applyAlignment="1">
      <alignment vertical="center" textRotation="255"/>
    </xf>
    <xf numFmtId="0" fontId="11" fillId="0" borderId="61" xfId="1" quotePrefix="1" applyFont="1" applyBorder="1" applyAlignment="1">
      <alignment horizontal="center" vertical="center" textRotation="255"/>
    </xf>
    <xf numFmtId="43" fontId="11" fillId="0" borderId="14" xfId="1" applyNumberFormat="1" applyFont="1" applyBorder="1" applyAlignment="1">
      <alignment horizontal="center" vertical="center"/>
    </xf>
    <xf numFmtId="43" fontId="11" fillId="0" borderId="8" xfId="1" applyNumberFormat="1" applyFont="1" applyBorder="1" applyAlignment="1">
      <alignment horizontal="center" vertical="center"/>
    </xf>
    <xf numFmtId="0" fontId="11" fillId="0" borderId="26" xfId="1" quotePrefix="1" applyFont="1" applyBorder="1" applyAlignment="1">
      <alignment horizontal="center" vertical="center" textRotation="255" wrapText="1"/>
    </xf>
    <xf numFmtId="0" fontId="12" fillId="3" borderId="1" xfId="1" applyFont="1" applyFill="1" applyBorder="1" applyAlignment="1">
      <alignment horizontal="center" vertical="center"/>
    </xf>
    <xf numFmtId="0" fontId="11" fillId="0" borderId="6" xfId="1" quotePrefix="1" applyFont="1" applyBorder="1" applyAlignment="1">
      <alignment horizontal="center" vertical="center" textRotation="255"/>
    </xf>
    <xf numFmtId="0" fontId="11" fillId="0" borderId="6" xfId="1" applyFont="1" applyBorder="1" applyAlignment="1">
      <alignment vertical="center"/>
    </xf>
    <xf numFmtId="0" fontId="12" fillId="0" borderId="6" xfId="1" applyFont="1" applyBorder="1" applyAlignment="1">
      <alignment vertical="center"/>
    </xf>
    <xf numFmtId="0" fontId="12" fillId="0" borderId="46" xfId="1" applyFont="1" applyBorder="1" applyAlignment="1">
      <alignment vertical="center"/>
    </xf>
    <xf numFmtId="0" fontId="12" fillId="0" borderId="14" xfId="1" applyFont="1" applyBorder="1" applyAlignment="1">
      <alignment vertical="center"/>
    </xf>
    <xf numFmtId="43" fontId="3" fillId="4" borderId="104" xfId="1" applyNumberFormat="1" applyFont="1" applyFill="1" applyBorder="1" applyAlignment="1">
      <alignment horizontal="center" vertical="center"/>
    </xf>
    <xf numFmtId="43" fontId="11" fillId="0" borderId="1" xfId="1" applyNumberFormat="1" applyFont="1" applyBorder="1" applyAlignment="1">
      <alignment horizontal="center" vertical="center"/>
    </xf>
    <xf numFmtId="43" fontId="3" fillId="4" borderId="87" xfId="1" applyNumberFormat="1" applyFont="1" applyFill="1" applyBorder="1" applyAlignment="1">
      <alignment horizontal="center" vertical="center"/>
    </xf>
    <xf numFmtId="43" fontId="3" fillId="4" borderId="85" xfId="1" applyNumberFormat="1" applyFont="1" applyFill="1" applyBorder="1" applyAlignment="1">
      <alignment horizontal="center" vertical="center"/>
    </xf>
    <xf numFmtId="43" fontId="3" fillId="4" borderId="95" xfId="1" applyNumberFormat="1" applyFont="1" applyFill="1" applyBorder="1" applyAlignment="1">
      <alignment horizontal="center" vertical="center"/>
    </xf>
    <xf numFmtId="0" fontId="1" fillId="0" borderId="1" xfId="1"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3" fillId="0" borderId="59" xfId="1" applyFont="1" applyBorder="1" applyAlignment="1">
      <alignment horizontal="distributed" vertical="center"/>
    </xf>
    <xf numFmtId="0" fontId="3" fillId="0" borderId="1" xfId="1" applyFont="1" applyBorder="1" applyAlignment="1">
      <alignment horizontal="distributed" vertical="center"/>
    </xf>
    <xf numFmtId="0" fontId="1" fillId="0" borderId="60" xfId="1" applyBorder="1" applyAlignment="1">
      <alignment horizontal="distributed" vertical="center"/>
    </xf>
    <xf numFmtId="0" fontId="1" fillId="0" borderId="1" xfId="1" applyBorder="1" applyAlignment="1">
      <alignment horizontal="distributed" vertical="center"/>
    </xf>
    <xf numFmtId="58" fontId="3" fillId="0" borderId="42" xfId="1" applyNumberFormat="1" applyFont="1" applyBorder="1" applyAlignment="1">
      <alignment horizontal="center" vertical="center"/>
    </xf>
    <xf numFmtId="58" fontId="3" fillId="0" borderId="1" xfId="1" quotePrefix="1" applyNumberFormat="1" applyFont="1" applyBorder="1" applyAlignment="1">
      <alignment horizontal="center" vertical="center"/>
    </xf>
    <xf numFmtId="0" fontId="1" fillId="0" borderId="43" xfId="1" applyBorder="1" applyAlignment="1">
      <alignment vertical="center"/>
    </xf>
    <xf numFmtId="0" fontId="3" fillId="0" borderId="1" xfId="1" applyFont="1" applyBorder="1" applyAlignment="1">
      <alignment horizontal="left" vertical="center" indent="1"/>
    </xf>
    <xf numFmtId="43" fontId="3" fillId="0" borderId="14" xfId="1" applyNumberFormat="1" applyFont="1" applyBorder="1" applyAlignment="1">
      <alignment horizontal="center" vertical="center"/>
    </xf>
    <xf numFmtId="43" fontId="3" fillId="0" borderId="8" xfId="1" applyNumberFormat="1" applyFont="1" applyBorder="1" applyAlignment="1">
      <alignment horizontal="center" vertical="center"/>
    </xf>
    <xf numFmtId="0" fontId="3" fillId="0" borderId="43" xfId="1" applyFont="1" applyBorder="1" applyAlignment="1">
      <alignment horizontal="left" vertical="center" indent="1"/>
    </xf>
    <xf numFmtId="0" fontId="1" fillId="0" borderId="43" xfId="1" applyBorder="1" applyAlignment="1">
      <alignment horizontal="left" vertical="center" indent="1"/>
    </xf>
    <xf numFmtId="0" fontId="3" fillId="0" borderId="32" xfId="1" quotePrefix="1" applyFont="1" applyBorder="1" applyAlignment="1">
      <alignment horizontal="center" vertical="center" wrapText="1"/>
    </xf>
    <xf numFmtId="0" fontId="3" fillId="0" borderId="56" xfId="1" quotePrefix="1" applyFont="1" applyBorder="1" applyAlignment="1">
      <alignment horizontal="center" vertical="center"/>
    </xf>
    <xf numFmtId="0" fontId="3" fillId="2" borderId="41" xfId="1" applyFont="1" applyFill="1" applyBorder="1" applyAlignment="1">
      <alignment horizontal="center" vertical="center"/>
    </xf>
    <xf numFmtId="0" fontId="1" fillId="2" borderId="69" xfId="1" applyFill="1" applyBorder="1" applyAlignment="1">
      <alignment horizontal="center" vertical="center"/>
    </xf>
    <xf numFmtId="43" fontId="3" fillId="0" borderId="12" xfId="1" applyNumberFormat="1" applyFont="1" applyBorder="1" applyAlignment="1">
      <alignment horizontal="center" vertical="center"/>
    </xf>
    <xf numFmtId="43" fontId="3" fillId="0" borderId="10" xfId="1" applyNumberFormat="1" applyFont="1" applyBorder="1" applyAlignment="1">
      <alignment horizontal="center" vertical="center"/>
    </xf>
    <xf numFmtId="43" fontId="3" fillId="0" borderId="13" xfId="1" applyNumberFormat="1" applyFont="1" applyBorder="1" applyAlignment="1">
      <alignment horizontal="center" vertical="center"/>
    </xf>
    <xf numFmtId="0" fontId="3" fillId="2" borderId="43" xfId="1" applyFont="1" applyFill="1" applyBorder="1" applyAlignment="1">
      <alignment horizontal="center" vertical="center"/>
    </xf>
    <xf numFmtId="0" fontId="1" fillId="2" borderId="28" xfId="1" applyFill="1" applyBorder="1" applyAlignment="1">
      <alignment horizontal="center" vertical="center"/>
    </xf>
    <xf numFmtId="0" fontId="3" fillId="0" borderId="0" xfId="1" applyFont="1" applyAlignment="1">
      <alignment vertical="center"/>
    </xf>
    <xf numFmtId="0" fontId="1" fillId="0" borderId="0" xfId="1" applyFont="1" applyAlignment="1">
      <alignment vertical="center"/>
    </xf>
    <xf numFmtId="0" fontId="1" fillId="0" borderId="0" xfId="1" applyFont="1" applyAlignment="1">
      <alignment horizontal="left" vertical="center"/>
    </xf>
    <xf numFmtId="0" fontId="3" fillId="0" borderId="0" xfId="1" applyFont="1" applyAlignment="1">
      <alignment horizontal="distributed" vertical="center"/>
    </xf>
    <xf numFmtId="0" fontId="1" fillId="0" borderId="0" xfId="1" applyAlignment="1">
      <alignment horizontal="distributed" vertical="center"/>
    </xf>
    <xf numFmtId="58" fontId="3" fillId="0" borderId="0" xfId="1" applyNumberFormat="1" applyFont="1" applyAlignment="1">
      <alignment vertical="center"/>
    </xf>
    <xf numFmtId="58" fontId="1" fillId="0" borderId="0" xfId="1" applyNumberFormat="1" applyAlignment="1">
      <alignment vertical="center"/>
    </xf>
    <xf numFmtId="0" fontId="5" fillId="0" borderId="0" xfId="1" applyFont="1" applyAlignment="1">
      <alignment horizontal="center" vertical="center"/>
    </xf>
    <xf numFmtId="0" fontId="1" fillId="0" borderId="0" xfId="1" applyAlignment="1">
      <alignment vertical="center"/>
    </xf>
    <xf numFmtId="0" fontId="3" fillId="0" borderId="0" xfId="1" applyFont="1" applyAlignment="1">
      <alignment horizontal="left" vertical="center"/>
    </xf>
    <xf numFmtId="0" fontId="1" fillId="0" borderId="0" xfId="1" applyAlignment="1">
      <alignment horizontal="left" vertical="center"/>
    </xf>
    <xf numFmtId="0" fontId="3" fillId="0" borderId="64" xfId="1" applyFont="1" applyBorder="1" applyAlignment="1">
      <alignment horizontal="distributed" vertical="center"/>
    </xf>
    <xf numFmtId="0" fontId="3" fillId="0" borderId="65" xfId="1" applyFont="1" applyBorder="1" applyAlignment="1">
      <alignment horizontal="distributed" vertical="center"/>
    </xf>
    <xf numFmtId="0" fontId="1" fillId="0" borderId="66" xfId="1" applyBorder="1" applyAlignment="1">
      <alignment horizontal="distributed" vertical="center"/>
    </xf>
    <xf numFmtId="0" fontId="3" fillId="0" borderId="62" xfId="1" applyFont="1" applyBorder="1" applyAlignment="1">
      <alignment horizontal="distributed" vertical="center"/>
    </xf>
    <xf numFmtId="0" fontId="1" fillId="0" borderId="43" xfId="1" applyBorder="1" applyAlignment="1">
      <alignment horizontal="distributed" vertical="center"/>
    </xf>
    <xf numFmtId="0" fontId="1" fillId="0" borderId="63" xfId="1" applyBorder="1" applyAlignment="1">
      <alignment horizontal="distributed" vertical="center"/>
    </xf>
    <xf numFmtId="0" fontId="6" fillId="0" borderId="1" xfId="1" applyFont="1" applyBorder="1" applyAlignment="1">
      <alignment horizontal="left" vertical="center" indent="1"/>
    </xf>
    <xf numFmtId="0" fontId="6" fillId="0" borderId="2" xfId="1" applyFont="1" applyBorder="1" applyAlignment="1">
      <alignment horizontal="left" vertical="center" indent="1"/>
    </xf>
    <xf numFmtId="0" fontId="8" fillId="0" borderId="0" xfId="1" applyFont="1" applyBorder="1" applyAlignment="1">
      <alignment horizontal="left" vertical="center"/>
    </xf>
    <xf numFmtId="0" fontId="4" fillId="0" borderId="0" xfId="1" applyFont="1" applyAlignment="1">
      <alignment horizontal="distributed" vertical="center"/>
    </xf>
    <xf numFmtId="0" fontId="3" fillId="0" borderId="67" xfId="1" applyFont="1" applyBorder="1" applyAlignment="1">
      <alignment horizontal="left" vertical="center" indent="1"/>
    </xf>
    <xf numFmtId="0" fontId="0" fillId="0" borderId="65" xfId="0" applyBorder="1" applyAlignment="1">
      <alignment horizontal="left" vertical="center" indent="1"/>
    </xf>
    <xf numFmtId="0" fontId="0" fillId="0" borderId="13" xfId="0" applyBorder="1" applyAlignment="1">
      <alignment horizontal="left" vertical="center" indent="1"/>
    </xf>
    <xf numFmtId="0" fontId="1" fillId="0" borderId="30" xfId="1" applyBorder="1" applyAlignment="1">
      <alignment vertical="center"/>
    </xf>
    <xf numFmtId="0" fontId="3" fillId="0" borderId="8" xfId="1" applyFont="1" applyBorder="1" applyAlignment="1">
      <alignment vertical="center"/>
    </xf>
    <xf numFmtId="0" fontId="3" fillId="0" borderId="3" xfId="1" applyFont="1" applyBorder="1" applyAlignment="1">
      <alignment vertical="center"/>
    </xf>
    <xf numFmtId="0" fontId="3" fillId="0" borderId="44" xfId="1" applyFont="1" applyBorder="1" applyAlignment="1">
      <alignment horizontal="center" vertical="center"/>
    </xf>
    <xf numFmtId="0" fontId="1" fillId="0" borderId="47" xfId="1" applyBorder="1" applyAlignment="1">
      <alignment horizontal="center" vertical="center"/>
    </xf>
    <xf numFmtId="0" fontId="1" fillId="0" borderId="45" xfId="1" applyBorder="1" applyAlignment="1">
      <alignment horizontal="center" vertical="center"/>
    </xf>
    <xf numFmtId="0" fontId="6" fillId="0" borderId="48" xfId="1" applyFont="1" applyBorder="1" applyAlignment="1">
      <alignment horizontal="center" vertical="center"/>
    </xf>
    <xf numFmtId="0" fontId="6" fillId="0" borderId="21" xfId="1" applyFont="1" applyBorder="1" applyAlignment="1">
      <alignment horizontal="center" vertical="center"/>
    </xf>
    <xf numFmtId="58" fontId="6" fillId="0" borderId="5" xfId="1" applyNumberFormat="1" applyFont="1" applyBorder="1" applyAlignment="1">
      <alignment horizontal="center" vertical="center"/>
    </xf>
    <xf numFmtId="58" fontId="6" fillId="0" borderId="6" xfId="1" applyNumberFormat="1" applyFont="1" applyBorder="1" applyAlignment="1">
      <alignment horizontal="center" vertical="center"/>
    </xf>
    <xf numFmtId="58" fontId="6" fillId="0" borderId="28" xfId="1" applyNumberFormat="1" applyFont="1" applyBorder="1" applyAlignment="1">
      <alignment horizontal="center" vertical="center"/>
    </xf>
    <xf numFmtId="58" fontId="6" fillId="0" borderId="49" xfId="1" applyNumberFormat="1" applyFont="1" applyBorder="1" applyAlignment="1">
      <alignment horizontal="center" vertical="center"/>
    </xf>
    <xf numFmtId="0" fontId="6" fillId="0" borderId="6" xfId="1" quotePrefix="1" applyFont="1" applyBorder="1" applyAlignment="1">
      <alignment horizontal="center" vertical="center"/>
    </xf>
    <xf numFmtId="0" fontId="6" fillId="0" borderId="6" xfId="1" applyFont="1" applyBorder="1" applyAlignment="1">
      <alignment horizontal="center" vertical="center"/>
    </xf>
    <xf numFmtId="0" fontId="6" fillId="0" borderId="49" xfId="1" applyFont="1" applyBorder="1" applyAlignment="1">
      <alignment horizontal="center" vertical="center"/>
    </xf>
    <xf numFmtId="0" fontId="6" fillId="0" borderId="15"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20" xfId="1" applyFont="1" applyBorder="1" applyAlignment="1">
      <alignment horizontal="center" vertical="center"/>
    </xf>
    <xf numFmtId="43" fontId="3" fillId="2" borderId="29" xfId="1" applyNumberFormat="1" applyFont="1" applyFill="1" applyBorder="1" applyAlignment="1">
      <alignment horizontal="center" vertical="center"/>
    </xf>
    <xf numFmtId="43" fontId="3" fillId="2" borderId="28" xfId="1" applyNumberFormat="1" applyFont="1" applyFill="1" applyBorder="1" applyAlignment="1">
      <alignment horizontal="center"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50" xfId="1" applyFont="1" applyBorder="1" applyAlignment="1">
      <alignment vertical="center"/>
    </xf>
    <xf numFmtId="0" fontId="1" fillId="0" borderId="48" xfId="1" applyBorder="1" applyAlignment="1">
      <alignment vertical="center"/>
    </xf>
    <xf numFmtId="0" fontId="1" fillId="0" borderId="51" xfId="1" applyBorder="1" applyAlignment="1">
      <alignment vertical="center"/>
    </xf>
    <xf numFmtId="0" fontId="6" fillId="0" borderId="8" xfId="1" applyFont="1" applyBorder="1" applyAlignment="1">
      <alignment vertical="center"/>
    </xf>
    <xf numFmtId="0" fontId="6" fillId="0" borderId="3" xfId="1" applyFont="1" applyBorder="1" applyAlignment="1">
      <alignment vertical="center"/>
    </xf>
    <xf numFmtId="0" fontId="1" fillId="0" borderId="0" xfId="1" applyBorder="1" applyAlignment="1">
      <alignment vertical="center"/>
    </xf>
    <xf numFmtId="0" fontId="3" fillId="0" borderId="47" xfId="1" applyFont="1" applyBorder="1" applyAlignment="1">
      <alignment horizontal="center" vertical="center"/>
    </xf>
    <xf numFmtId="0" fontId="3" fillId="0" borderId="45" xfId="1" applyFont="1" applyBorder="1" applyAlignment="1">
      <alignment horizontal="center" vertical="center"/>
    </xf>
    <xf numFmtId="0" fontId="3" fillId="0" borderId="57" xfId="1" quotePrefix="1" applyFont="1" applyBorder="1" applyAlignment="1">
      <alignment horizontal="center" vertical="center" wrapText="1"/>
    </xf>
    <xf numFmtId="0" fontId="3" fillId="0" borderId="56" xfId="1" applyFont="1" applyBorder="1" applyAlignment="1">
      <alignment horizontal="center" vertical="center"/>
    </xf>
    <xf numFmtId="0" fontId="3" fillId="0" borderId="58" xfId="1" applyFont="1" applyBorder="1" applyAlignment="1">
      <alignment horizontal="center" vertical="center"/>
    </xf>
    <xf numFmtId="0" fontId="1" fillId="0" borderId="16" xfId="1" applyBorder="1" applyAlignment="1">
      <alignment vertical="center"/>
    </xf>
    <xf numFmtId="0" fontId="3" fillId="0" borderId="56" xfId="1" applyFont="1" applyBorder="1" applyAlignment="1">
      <alignment vertical="center"/>
    </xf>
    <xf numFmtId="0" fontId="3" fillId="0" borderId="58" xfId="1" applyFont="1" applyBorder="1" applyAlignment="1">
      <alignment vertical="center"/>
    </xf>
    <xf numFmtId="43" fontId="3" fillId="2" borderId="30" xfId="1" applyNumberFormat="1" applyFont="1" applyFill="1" applyBorder="1" applyAlignment="1">
      <alignment horizontal="center" vertical="center"/>
    </xf>
    <xf numFmtId="43" fontId="3" fillId="0" borderId="2" xfId="1" applyNumberFormat="1" applyFont="1" applyBorder="1" applyAlignment="1">
      <alignment horizontal="center" vertical="center"/>
    </xf>
    <xf numFmtId="0" fontId="3" fillId="2" borderId="28" xfId="1" applyFont="1" applyFill="1" applyBorder="1" applyAlignment="1">
      <alignment horizontal="center" vertical="center"/>
    </xf>
    <xf numFmtId="0" fontId="3" fillId="0" borderId="10" xfId="1" applyFont="1" applyBorder="1" applyAlignment="1">
      <alignment vertical="center"/>
    </xf>
    <xf numFmtId="0" fontId="3" fillId="0" borderId="11" xfId="1" applyFont="1" applyBorder="1" applyAlignment="1">
      <alignment vertical="center"/>
    </xf>
    <xf numFmtId="0" fontId="6" fillId="0" borderId="29" xfId="1" applyFont="1" applyBorder="1" applyAlignment="1">
      <alignment vertical="center"/>
    </xf>
    <xf numFmtId="0" fontId="6" fillId="0" borderId="43" xfId="1" applyFont="1" applyBorder="1" applyAlignment="1">
      <alignment vertical="center"/>
    </xf>
    <xf numFmtId="0" fontId="6" fillId="0" borderId="28" xfId="1" applyFont="1" applyBorder="1" applyAlignment="1">
      <alignment vertical="center"/>
    </xf>
    <xf numFmtId="0" fontId="6" fillId="0" borderId="45" xfId="1" applyFont="1" applyBorder="1" applyAlignment="1">
      <alignment horizontal="center" vertical="center"/>
    </xf>
    <xf numFmtId="0" fontId="3" fillId="0" borderId="46" xfId="1" applyFont="1" applyBorder="1" applyAlignment="1">
      <alignment vertical="center"/>
    </xf>
    <xf numFmtId="0" fontId="1" fillId="0" borderId="40" xfId="1" applyBorder="1" applyAlignment="1">
      <alignment vertical="center"/>
    </xf>
    <xf numFmtId="0" fontId="1" fillId="0" borderId="5" xfId="1" applyBorder="1" applyAlignment="1">
      <alignment vertical="center"/>
    </xf>
    <xf numFmtId="0" fontId="3" fillId="0" borderId="14" xfId="1" applyFont="1" applyBorder="1" applyAlignment="1">
      <alignment vertical="center"/>
    </xf>
    <xf numFmtId="0" fontId="1" fillId="0" borderId="1" xfId="1" applyBorder="1" applyAlignment="1">
      <alignment vertical="center"/>
    </xf>
    <xf numFmtId="0" fontId="1" fillId="0" borderId="8" xfId="1" applyBorder="1" applyAlignment="1">
      <alignment vertical="center"/>
    </xf>
    <xf numFmtId="0" fontId="3" fillId="0" borderId="57" xfId="1" applyFont="1" applyBorder="1" applyAlignment="1">
      <alignment vertical="center"/>
    </xf>
    <xf numFmtId="0" fontId="6" fillId="0" borderId="14" xfId="1" applyFont="1" applyBorder="1" applyAlignment="1">
      <alignment vertical="center" shrinkToFit="1"/>
    </xf>
    <xf numFmtId="0" fontId="6" fillId="0" borderId="1" xfId="1" applyFont="1" applyBorder="1" applyAlignment="1">
      <alignment vertical="center" shrinkToFit="1"/>
    </xf>
    <xf numFmtId="0" fontId="6" fillId="0" borderId="8" xfId="1" applyFont="1" applyBorder="1" applyAlignment="1">
      <alignment vertical="center" shrinkToFit="1"/>
    </xf>
    <xf numFmtId="0" fontId="7" fillId="0" borderId="44" xfId="1" applyFont="1" applyBorder="1" applyAlignment="1">
      <alignment horizontal="center" vertical="center"/>
    </xf>
    <xf numFmtId="0" fontId="7" fillId="0" borderId="68" xfId="1" applyFont="1" applyBorder="1" applyAlignment="1">
      <alignment horizontal="center" vertical="center"/>
    </xf>
    <xf numFmtId="0" fontId="3" fillId="0" borderId="28" xfId="1" applyFont="1" applyBorder="1" applyAlignment="1">
      <alignment vertical="center"/>
    </xf>
    <xf numFmtId="0" fontId="3" fillId="0" borderId="49" xfId="1" applyFont="1" applyBorder="1" applyAlignment="1">
      <alignment vertical="center"/>
    </xf>
    <xf numFmtId="0" fontId="1" fillId="0" borderId="75" xfId="1" applyBorder="1" applyAlignment="1">
      <alignment vertical="center"/>
    </xf>
    <xf numFmtId="0" fontId="1" fillId="0" borderId="19" xfId="1" applyBorder="1" applyAlignment="1">
      <alignment vertical="center"/>
    </xf>
    <xf numFmtId="0" fontId="3" fillId="0" borderId="57" xfId="1" quotePrefix="1" applyFont="1" applyBorder="1" applyAlignment="1">
      <alignment horizontal="center" vertical="center"/>
    </xf>
    <xf numFmtId="0" fontId="3" fillId="0" borderId="52" xfId="1" applyFont="1" applyBorder="1" applyAlignment="1">
      <alignment vertical="center"/>
    </xf>
    <xf numFmtId="0" fontId="1" fillId="0" borderId="6" xfId="1" applyBorder="1" applyAlignment="1">
      <alignment vertical="center"/>
    </xf>
    <xf numFmtId="0" fontId="1" fillId="0" borderId="53" xfId="1" applyBorder="1" applyAlignment="1">
      <alignment vertical="center"/>
    </xf>
    <xf numFmtId="0" fontId="1" fillId="0" borderId="54" xfId="1" applyBorder="1" applyAlignment="1">
      <alignment vertical="center"/>
    </xf>
    <xf numFmtId="0" fontId="1" fillId="0" borderId="49" xfId="1" applyBorder="1" applyAlignment="1">
      <alignment vertical="center"/>
    </xf>
    <xf numFmtId="0" fontId="1" fillId="0" borderId="55" xfId="1" applyBorder="1" applyAlignment="1">
      <alignment vertical="center"/>
    </xf>
  </cellXfs>
  <cellStyles count="3">
    <cellStyle name="桁区切り" xfId="2" builtinId="6"/>
    <cellStyle name="標準" xfId="0" builtinId="0"/>
    <cellStyle name="標準_下水道施設維持管理引継ぎ書(羽川処理分区）" xfId="1"/>
  </cellStyles>
  <dxfs count="0"/>
  <tableStyles count="0" defaultTableStyle="TableStyleMedium2" defaultPivotStyle="PivotStyleLight16"/>
  <colors>
    <mruColors>
      <color rgb="FFFF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666750</xdr:colOff>
      <xdr:row>10</xdr:row>
      <xdr:rowOff>95250</xdr:rowOff>
    </xdr:from>
    <xdr:to>
      <xdr:col>9</xdr:col>
      <xdr:colOff>133350</xdr:colOff>
      <xdr:row>12</xdr:row>
      <xdr:rowOff>66675</xdr:rowOff>
    </xdr:to>
    <xdr:sp macro="" textlink="">
      <xdr:nvSpPr>
        <xdr:cNvPr id="4515" name="Oval 1"/>
        <xdr:cNvSpPr>
          <a:spLocks noChangeArrowheads="1"/>
        </xdr:cNvSpPr>
      </xdr:nvSpPr>
      <xdr:spPr bwMode="auto">
        <a:xfrm>
          <a:off x="3352800" y="1819275"/>
          <a:ext cx="3143250" cy="3143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619125</xdr:colOff>
      <xdr:row>18</xdr:row>
      <xdr:rowOff>47625</xdr:rowOff>
    </xdr:from>
    <xdr:to>
      <xdr:col>9</xdr:col>
      <xdr:colOff>114300</xdr:colOff>
      <xdr:row>20</xdr:row>
      <xdr:rowOff>66675</xdr:rowOff>
    </xdr:to>
    <xdr:sp macro="" textlink="">
      <xdr:nvSpPr>
        <xdr:cNvPr id="4516" name="Oval 4"/>
        <xdr:cNvSpPr>
          <a:spLocks noChangeArrowheads="1"/>
        </xdr:cNvSpPr>
      </xdr:nvSpPr>
      <xdr:spPr bwMode="auto">
        <a:xfrm>
          <a:off x="4772025" y="3124200"/>
          <a:ext cx="1704975" cy="342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628650</xdr:colOff>
      <xdr:row>23</xdr:row>
      <xdr:rowOff>57150</xdr:rowOff>
    </xdr:from>
    <xdr:to>
      <xdr:col>8</xdr:col>
      <xdr:colOff>609600</xdr:colOff>
      <xdr:row>26</xdr:row>
      <xdr:rowOff>76200</xdr:rowOff>
    </xdr:to>
    <xdr:sp macro="" textlink="">
      <xdr:nvSpPr>
        <xdr:cNvPr id="1029" name="Rectangle 5"/>
        <xdr:cNvSpPr>
          <a:spLocks noChangeArrowheads="1"/>
        </xdr:cNvSpPr>
      </xdr:nvSpPr>
      <xdr:spPr bwMode="auto">
        <a:xfrm>
          <a:off x="4048125" y="3943350"/>
          <a:ext cx="2190750" cy="504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今回の工事によって、過年度に整備済の空管が使用可能になった延長及び面積を記入する。</a:t>
          </a:r>
          <a:endParaRPr lang="ja-JP" altLang="en-US"/>
        </a:p>
      </xdr:txBody>
    </xdr:sp>
    <xdr:clientData/>
  </xdr:twoCellAnchor>
  <xdr:twoCellAnchor>
    <xdr:from>
      <xdr:col>7</xdr:col>
      <xdr:colOff>390525</xdr:colOff>
      <xdr:row>20</xdr:row>
      <xdr:rowOff>76200</xdr:rowOff>
    </xdr:from>
    <xdr:to>
      <xdr:col>7</xdr:col>
      <xdr:colOff>704850</xdr:colOff>
      <xdr:row>23</xdr:row>
      <xdr:rowOff>38100</xdr:rowOff>
    </xdr:to>
    <xdr:sp macro="" textlink="">
      <xdr:nvSpPr>
        <xdr:cNvPr id="4518" name="Line 6"/>
        <xdr:cNvSpPr>
          <a:spLocks noChangeShapeType="1"/>
        </xdr:cNvSpPr>
      </xdr:nvSpPr>
      <xdr:spPr bwMode="auto">
        <a:xfrm flipH="1">
          <a:off x="5276850" y="3476625"/>
          <a:ext cx="314325"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66675</xdr:colOff>
      <xdr:row>15</xdr:row>
      <xdr:rowOff>57150</xdr:rowOff>
    </xdr:from>
    <xdr:to>
      <xdr:col>6</xdr:col>
      <xdr:colOff>228600</xdr:colOff>
      <xdr:row>17</xdr:row>
      <xdr:rowOff>123825</xdr:rowOff>
    </xdr:to>
    <xdr:sp macro="" textlink="">
      <xdr:nvSpPr>
        <xdr:cNvPr id="1031" name="Rectangle 7"/>
        <xdr:cNvSpPr>
          <a:spLocks noChangeArrowheads="1"/>
        </xdr:cNvSpPr>
      </xdr:nvSpPr>
      <xdr:spPr bwMode="auto">
        <a:xfrm>
          <a:off x="2752725" y="2638425"/>
          <a:ext cx="1628775"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該当する部分を○で囲んでください。</a:t>
          </a:r>
          <a:endParaRPr lang="ja-JP" altLang="en-US"/>
        </a:p>
      </xdr:txBody>
    </xdr:sp>
    <xdr:clientData/>
  </xdr:twoCellAnchor>
  <xdr:twoCellAnchor>
    <xdr:from>
      <xdr:col>5</xdr:col>
      <xdr:colOff>314325</xdr:colOff>
      <xdr:row>12</xdr:row>
      <xdr:rowOff>104775</xdr:rowOff>
    </xdr:from>
    <xdr:to>
      <xdr:col>6</xdr:col>
      <xdr:colOff>523875</xdr:colOff>
      <xdr:row>15</xdr:row>
      <xdr:rowOff>38100</xdr:rowOff>
    </xdr:to>
    <xdr:sp macro="" textlink="">
      <xdr:nvSpPr>
        <xdr:cNvPr id="4520" name="Line 8"/>
        <xdr:cNvSpPr>
          <a:spLocks noChangeShapeType="1"/>
        </xdr:cNvSpPr>
      </xdr:nvSpPr>
      <xdr:spPr bwMode="auto">
        <a:xfrm flipH="1">
          <a:off x="3733800" y="2171700"/>
          <a:ext cx="942975"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638175</xdr:colOff>
      <xdr:row>20</xdr:row>
      <xdr:rowOff>133350</xdr:rowOff>
    </xdr:from>
    <xdr:to>
      <xdr:col>4</xdr:col>
      <xdr:colOff>38100</xdr:colOff>
      <xdr:row>22</xdr:row>
      <xdr:rowOff>47625</xdr:rowOff>
    </xdr:to>
    <xdr:sp macro="" textlink="">
      <xdr:nvSpPr>
        <xdr:cNvPr id="4521" name="Oval 9"/>
        <xdr:cNvSpPr>
          <a:spLocks noChangeArrowheads="1"/>
        </xdr:cNvSpPr>
      </xdr:nvSpPr>
      <xdr:spPr bwMode="auto">
        <a:xfrm>
          <a:off x="1914525" y="3533775"/>
          <a:ext cx="8096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523875</xdr:colOff>
      <xdr:row>24</xdr:row>
      <xdr:rowOff>142875</xdr:rowOff>
    </xdr:from>
    <xdr:to>
      <xdr:col>4</xdr:col>
      <xdr:colOff>476250</xdr:colOff>
      <xdr:row>28</xdr:row>
      <xdr:rowOff>95250</xdr:rowOff>
    </xdr:to>
    <xdr:sp macro="" textlink="">
      <xdr:nvSpPr>
        <xdr:cNvPr id="1034" name="Rectangle 10"/>
        <xdr:cNvSpPr>
          <a:spLocks noChangeArrowheads="1"/>
        </xdr:cNvSpPr>
      </xdr:nvSpPr>
      <xdr:spPr bwMode="auto">
        <a:xfrm>
          <a:off x="990600" y="4191000"/>
          <a:ext cx="217170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整備延長については、竣工図の管路区間延長の計と照合するようにする。（少数点第３位切り捨て）</a:t>
          </a:r>
          <a:endParaRPr lang="ja-JP" altLang="en-US" sz="1200" b="0" i="0" u="none" strike="noStrike" baseline="0">
            <a:solidFill>
              <a:srgbClr val="000000"/>
            </a:solidFill>
            <a:latin typeface="ＭＳ 明朝"/>
            <a:ea typeface="ＭＳ 明朝"/>
          </a:endParaRPr>
        </a:p>
        <a:p>
          <a:pPr algn="l" rtl="0">
            <a:defRPr sz="1000"/>
          </a:pPr>
          <a:endParaRPr lang="ja-JP" altLang="en-US"/>
        </a:p>
      </xdr:txBody>
    </xdr:sp>
    <xdr:clientData/>
  </xdr:twoCellAnchor>
  <xdr:twoCellAnchor>
    <xdr:from>
      <xdr:col>4</xdr:col>
      <xdr:colOff>9525</xdr:colOff>
      <xdr:row>20</xdr:row>
      <xdr:rowOff>133350</xdr:rowOff>
    </xdr:from>
    <xdr:to>
      <xdr:col>5</xdr:col>
      <xdr:colOff>85725</xdr:colOff>
      <xdr:row>22</xdr:row>
      <xdr:rowOff>38100</xdr:rowOff>
    </xdr:to>
    <xdr:sp macro="" textlink="">
      <xdr:nvSpPr>
        <xdr:cNvPr id="4523" name="Oval 11"/>
        <xdr:cNvSpPr>
          <a:spLocks noChangeArrowheads="1"/>
        </xdr:cNvSpPr>
      </xdr:nvSpPr>
      <xdr:spPr bwMode="auto">
        <a:xfrm>
          <a:off x="2695575" y="3533775"/>
          <a:ext cx="80962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371475</xdr:colOff>
      <xdr:row>22</xdr:row>
      <xdr:rowOff>47625</xdr:rowOff>
    </xdr:from>
    <xdr:to>
      <xdr:col>3</xdr:col>
      <xdr:colOff>257175</xdr:colOff>
      <xdr:row>24</xdr:row>
      <xdr:rowOff>142875</xdr:rowOff>
    </xdr:to>
    <xdr:sp macro="" textlink="">
      <xdr:nvSpPr>
        <xdr:cNvPr id="4524" name="Line 12"/>
        <xdr:cNvSpPr>
          <a:spLocks noChangeShapeType="1"/>
        </xdr:cNvSpPr>
      </xdr:nvSpPr>
      <xdr:spPr bwMode="auto">
        <a:xfrm flipH="1">
          <a:off x="1647825" y="3771900"/>
          <a:ext cx="56197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114300</xdr:colOff>
      <xdr:row>28</xdr:row>
      <xdr:rowOff>76200</xdr:rowOff>
    </xdr:from>
    <xdr:to>
      <xdr:col>8</xdr:col>
      <xdr:colOff>171450</xdr:colOff>
      <xdr:row>31</xdr:row>
      <xdr:rowOff>104775</xdr:rowOff>
    </xdr:to>
    <xdr:sp macro="" textlink="">
      <xdr:nvSpPr>
        <xdr:cNvPr id="1037" name="Rectangle 13"/>
        <xdr:cNvSpPr>
          <a:spLocks noChangeArrowheads="1"/>
        </xdr:cNvSpPr>
      </xdr:nvSpPr>
      <xdr:spPr bwMode="auto">
        <a:xfrm>
          <a:off x="3533775" y="4772025"/>
          <a:ext cx="2266950" cy="514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整備面積については、設計書の区画割平面図を添付して照合するようにする。（小数点第２位）</a:t>
          </a:r>
        </a:p>
        <a:p>
          <a:pPr algn="l" rtl="0">
            <a:lnSpc>
              <a:spcPts val="1100"/>
            </a:lnSpc>
            <a:defRPr sz="1000"/>
          </a:pPr>
          <a:endParaRPr lang="ja-JP" altLang="en-US"/>
        </a:p>
      </xdr:txBody>
    </xdr:sp>
    <xdr:clientData/>
  </xdr:twoCellAnchor>
  <xdr:twoCellAnchor>
    <xdr:from>
      <xdr:col>4</xdr:col>
      <xdr:colOff>504825</xdr:colOff>
      <xdr:row>22</xdr:row>
      <xdr:rowOff>28575</xdr:rowOff>
    </xdr:from>
    <xdr:to>
      <xdr:col>5</xdr:col>
      <xdr:colOff>495300</xdr:colOff>
      <xdr:row>28</xdr:row>
      <xdr:rowOff>85725</xdr:rowOff>
    </xdr:to>
    <xdr:sp macro="" textlink="">
      <xdr:nvSpPr>
        <xdr:cNvPr id="4526" name="Line 14"/>
        <xdr:cNvSpPr>
          <a:spLocks noChangeShapeType="1"/>
        </xdr:cNvSpPr>
      </xdr:nvSpPr>
      <xdr:spPr bwMode="auto">
        <a:xfrm>
          <a:off x="3190875" y="3752850"/>
          <a:ext cx="72390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9525</xdr:colOff>
      <xdr:row>37</xdr:row>
      <xdr:rowOff>76200</xdr:rowOff>
    </xdr:from>
    <xdr:to>
      <xdr:col>8</xdr:col>
      <xdr:colOff>533400</xdr:colOff>
      <xdr:row>42</xdr:row>
      <xdr:rowOff>47625</xdr:rowOff>
    </xdr:to>
    <xdr:sp macro="" textlink="">
      <xdr:nvSpPr>
        <xdr:cNvPr id="1039" name="Rectangle 15"/>
        <xdr:cNvSpPr>
          <a:spLocks noChangeArrowheads="1"/>
        </xdr:cNvSpPr>
      </xdr:nvSpPr>
      <xdr:spPr bwMode="auto">
        <a:xfrm>
          <a:off x="4162425" y="6229350"/>
          <a:ext cx="2000250" cy="781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竣工図の数量と照合するように！（小額随意契約で増加した場合は、竣工図にコメントして数量については、合計を記入する。）</a:t>
          </a:r>
          <a:endParaRPr lang="ja-JP" altLang="en-US" sz="1200" b="0" i="0" u="none" strike="noStrike" baseline="0">
            <a:solidFill>
              <a:srgbClr val="000000"/>
            </a:solidFill>
            <a:latin typeface="ＭＳ 明朝"/>
            <a:ea typeface="ＭＳ 明朝"/>
          </a:endParaRPr>
        </a:p>
        <a:p>
          <a:pPr algn="l" rtl="0">
            <a:defRPr sz="1000"/>
          </a:pPr>
          <a:endParaRPr lang="ja-JP" altLang="en-US"/>
        </a:p>
      </xdr:txBody>
    </xdr:sp>
    <xdr:clientData/>
  </xdr:twoCellAnchor>
  <xdr:twoCellAnchor>
    <xdr:from>
      <xdr:col>3</xdr:col>
      <xdr:colOff>133350</xdr:colOff>
      <xdr:row>39</xdr:row>
      <xdr:rowOff>104775</xdr:rowOff>
    </xdr:from>
    <xdr:to>
      <xdr:col>4</xdr:col>
      <xdr:colOff>561975</xdr:colOff>
      <xdr:row>41</xdr:row>
      <xdr:rowOff>66675</xdr:rowOff>
    </xdr:to>
    <xdr:sp macro="" textlink="">
      <xdr:nvSpPr>
        <xdr:cNvPr id="4528" name="Oval 16"/>
        <xdr:cNvSpPr>
          <a:spLocks noChangeArrowheads="1"/>
        </xdr:cNvSpPr>
      </xdr:nvSpPr>
      <xdr:spPr bwMode="auto">
        <a:xfrm>
          <a:off x="2085975" y="6581775"/>
          <a:ext cx="116205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161925</xdr:colOff>
      <xdr:row>47</xdr:row>
      <xdr:rowOff>114300</xdr:rowOff>
    </xdr:from>
    <xdr:to>
      <xdr:col>4</xdr:col>
      <xdr:colOff>561975</xdr:colOff>
      <xdr:row>49</xdr:row>
      <xdr:rowOff>19050</xdr:rowOff>
    </xdr:to>
    <xdr:sp macro="" textlink="">
      <xdr:nvSpPr>
        <xdr:cNvPr id="4529" name="Oval 17"/>
        <xdr:cNvSpPr>
          <a:spLocks noChangeArrowheads="1"/>
        </xdr:cNvSpPr>
      </xdr:nvSpPr>
      <xdr:spPr bwMode="auto">
        <a:xfrm>
          <a:off x="2114550" y="7886700"/>
          <a:ext cx="11334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552450</xdr:colOff>
      <xdr:row>39</xdr:row>
      <xdr:rowOff>47625</xdr:rowOff>
    </xdr:from>
    <xdr:to>
      <xdr:col>6</xdr:col>
      <xdr:colOff>19050</xdr:colOff>
      <xdr:row>40</xdr:row>
      <xdr:rowOff>76200</xdr:rowOff>
    </xdr:to>
    <xdr:sp macro="" textlink="">
      <xdr:nvSpPr>
        <xdr:cNvPr id="4530" name="Line 18"/>
        <xdr:cNvSpPr>
          <a:spLocks noChangeShapeType="1"/>
        </xdr:cNvSpPr>
      </xdr:nvSpPr>
      <xdr:spPr bwMode="auto">
        <a:xfrm flipV="1">
          <a:off x="3238500" y="6524625"/>
          <a:ext cx="93345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552450</xdr:colOff>
      <xdr:row>39</xdr:row>
      <xdr:rowOff>66675</xdr:rowOff>
    </xdr:from>
    <xdr:to>
      <xdr:col>5</xdr:col>
      <xdr:colOff>647700</xdr:colOff>
      <xdr:row>48</xdr:row>
      <xdr:rowOff>76200</xdr:rowOff>
    </xdr:to>
    <xdr:sp macro="" textlink="">
      <xdr:nvSpPr>
        <xdr:cNvPr id="4531" name="Line 19"/>
        <xdr:cNvSpPr>
          <a:spLocks noChangeShapeType="1"/>
        </xdr:cNvSpPr>
      </xdr:nvSpPr>
      <xdr:spPr bwMode="auto">
        <a:xfrm flipV="1">
          <a:off x="3238500" y="6543675"/>
          <a:ext cx="828675" cy="1466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57150</xdr:colOff>
      <xdr:row>53</xdr:row>
      <xdr:rowOff>161925</xdr:rowOff>
    </xdr:from>
    <xdr:to>
      <xdr:col>9</xdr:col>
      <xdr:colOff>28575</xdr:colOff>
      <xdr:row>57</xdr:row>
      <xdr:rowOff>95250</xdr:rowOff>
    </xdr:to>
    <xdr:sp macro="" textlink="">
      <xdr:nvSpPr>
        <xdr:cNvPr id="1044" name="Rectangle 20"/>
        <xdr:cNvSpPr>
          <a:spLocks noChangeArrowheads="1"/>
        </xdr:cNvSpPr>
      </xdr:nvSpPr>
      <xdr:spPr bwMode="auto">
        <a:xfrm>
          <a:off x="3476625" y="8915400"/>
          <a:ext cx="29146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本工事で公共ますを設置または設置しなかった個所についてそのときの経緯など引き継いでおきたいことなど。気が付いたことを記入する。</a:t>
          </a:r>
          <a:endParaRPr lang="ja-JP" altLang="en-US" sz="1200" b="0" i="0" u="none" strike="noStrike" baseline="0">
            <a:solidFill>
              <a:srgbClr val="000000"/>
            </a:solidFill>
            <a:latin typeface="ＭＳ 明朝"/>
            <a:ea typeface="ＭＳ 明朝"/>
          </a:endParaRPr>
        </a:p>
        <a:p>
          <a:pPr algn="l" rtl="0">
            <a:lnSpc>
              <a:spcPts val="1500"/>
            </a:lnSpc>
            <a:defRPr sz="1000"/>
          </a:pPr>
          <a:endParaRPr lang="ja-JP" altLang="en-US" sz="1200" b="0" i="0" u="none" strike="noStrike" baseline="0">
            <a:solidFill>
              <a:srgbClr val="000000"/>
            </a:solidFill>
            <a:latin typeface="ＭＳ 明朝"/>
            <a:ea typeface="ＭＳ 明朝"/>
          </a:endParaRPr>
        </a:p>
        <a:p>
          <a:pPr algn="l" rtl="0">
            <a:defRPr sz="1000"/>
          </a:pPr>
          <a:endParaRPr lang="ja-JP" altLang="en-US"/>
        </a:p>
      </xdr:txBody>
    </xdr:sp>
    <xdr:clientData/>
  </xdr:twoCellAnchor>
  <xdr:twoCellAnchor>
    <xdr:from>
      <xdr:col>2</xdr:col>
      <xdr:colOff>647700</xdr:colOff>
      <xdr:row>49</xdr:row>
      <xdr:rowOff>38100</xdr:rowOff>
    </xdr:from>
    <xdr:to>
      <xdr:col>8</xdr:col>
      <xdr:colOff>571500</xdr:colOff>
      <xdr:row>52</xdr:row>
      <xdr:rowOff>85725</xdr:rowOff>
    </xdr:to>
    <xdr:sp macro="" textlink="">
      <xdr:nvSpPr>
        <xdr:cNvPr id="4533" name="Oval 21"/>
        <xdr:cNvSpPr>
          <a:spLocks noChangeArrowheads="1"/>
        </xdr:cNvSpPr>
      </xdr:nvSpPr>
      <xdr:spPr bwMode="auto">
        <a:xfrm>
          <a:off x="1924050" y="8134350"/>
          <a:ext cx="4276725" cy="533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457200</xdr:colOff>
      <xdr:row>52</xdr:row>
      <xdr:rowOff>95250</xdr:rowOff>
    </xdr:from>
    <xdr:to>
      <xdr:col>5</xdr:col>
      <xdr:colOff>533400</xdr:colOff>
      <xdr:row>54</xdr:row>
      <xdr:rowOff>0</xdr:rowOff>
    </xdr:to>
    <xdr:sp macro="" textlink="">
      <xdr:nvSpPr>
        <xdr:cNvPr id="4534" name="Line 22"/>
        <xdr:cNvSpPr>
          <a:spLocks noChangeShapeType="1"/>
        </xdr:cNvSpPr>
      </xdr:nvSpPr>
      <xdr:spPr bwMode="auto">
        <a:xfrm>
          <a:off x="3876675" y="8677275"/>
          <a:ext cx="7620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BC126"/>
  <sheetViews>
    <sheetView tabSelected="1" view="pageBreakPreview" topLeftCell="A59" zoomScaleNormal="100" zoomScaleSheetLayoutView="100" workbookViewId="0">
      <selection activeCell="B64" sqref="B64:B67"/>
    </sheetView>
  </sheetViews>
  <sheetFormatPr defaultColWidth="9" defaultRowHeight="13.2" x14ac:dyDescent="0.2"/>
  <cols>
    <col min="1" max="1" width="9" style="82"/>
    <col min="2" max="2" width="3.59765625" style="49" customWidth="1"/>
    <col min="3" max="3" width="9.09765625" style="49" customWidth="1"/>
    <col min="4" max="4" width="12.5" style="49" customWidth="1"/>
    <col min="5" max="10" width="8.3984375" style="49" customWidth="1"/>
    <col min="11" max="12" width="11.5" style="49" customWidth="1"/>
    <col min="13" max="13" width="6.69921875" style="49" customWidth="1"/>
    <col min="14" max="16" width="11.09765625" style="49" customWidth="1"/>
    <col min="17" max="54" width="9" style="49"/>
    <col min="55" max="55" width="12.09765625" style="49" customWidth="1"/>
    <col min="56" max="56" width="13.19921875" style="49" bestFit="1" customWidth="1"/>
    <col min="57" max="57" width="15" style="49" bestFit="1" customWidth="1"/>
    <col min="58" max="59" width="9" style="49"/>
    <col min="60" max="60" width="12" style="49" customWidth="1"/>
    <col min="61" max="16384" width="9" style="49"/>
  </cols>
  <sheetData>
    <row r="1" spans="1:53" s="82" customFormat="1" x14ac:dyDescent="0.2"/>
    <row r="2" spans="1:53" s="48" customFormat="1" ht="12" x14ac:dyDescent="0.2">
      <c r="A2" s="83"/>
      <c r="B2" s="249" t="s">
        <v>0</v>
      </c>
      <c r="C2" s="249"/>
      <c r="D2" s="249"/>
      <c r="E2" s="249"/>
      <c r="F2" s="249"/>
      <c r="G2" s="249"/>
      <c r="H2" s="249"/>
      <c r="I2" s="249"/>
      <c r="J2" s="249"/>
    </row>
    <row r="3" spans="1:53" s="48" customFormat="1" ht="13.8" thickBot="1" x14ac:dyDescent="0.25">
      <c r="A3" s="83"/>
      <c r="I3" s="250"/>
      <c r="J3" s="251"/>
    </row>
    <row r="4" spans="1:53" s="48" customFormat="1" ht="13.8" thickBot="1" x14ac:dyDescent="0.25">
      <c r="A4" s="83"/>
      <c r="I4" s="252"/>
      <c r="J4" s="253"/>
      <c r="K4" s="277" t="s">
        <v>139</v>
      </c>
      <c r="L4" s="278"/>
    </row>
    <row r="5" spans="1:53" s="48" customFormat="1" x14ac:dyDescent="0.2">
      <c r="A5" s="83"/>
      <c r="B5" s="246" t="s">
        <v>140</v>
      </c>
      <c r="C5" s="246"/>
      <c r="D5" s="246"/>
      <c r="E5" s="246"/>
      <c r="F5" s="246"/>
      <c r="G5" s="246"/>
      <c r="H5" s="246"/>
      <c r="I5" s="246"/>
      <c r="J5" s="246"/>
    </row>
    <row r="6" spans="1:53" s="48" customFormat="1" ht="12" x14ac:dyDescent="0.2">
      <c r="A6" s="83"/>
      <c r="B6" s="189"/>
      <c r="C6" s="189"/>
      <c r="D6" s="189"/>
      <c r="E6" s="189"/>
      <c r="F6" s="189"/>
      <c r="G6" s="189"/>
      <c r="H6" s="189"/>
      <c r="I6" s="279"/>
      <c r="J6" s="279"/>
      <c r="K6" s="279"/>
      <c r="L6" s="279"/>
      <c r="BA6" s="48" t="s">
        <v>134</v>
      </c>
    </row>
    <row r="7" spans="1:53" s="48" customFormat="1" ht="16.2" x14ac:dyDescent="0.2">
      <c r="A7" s="83"/>
      <c r="B7" s="280" t="s">
        <v>120</v>
      </c>
      <c r="C7" s="280"/>
      <c r="D7" s="280"/>
      <c r="E7" s="280"/>
      <c r="F7" s="280"/>
      <c r="G7" s="280"/>
      <c r="H7" s="280"/>
      <c r="I7" s="280"/>
      <c r="J7" s="280"/>
      <c r="K7" s="280"/>
      <c r="L7" s="280"/>
    </row>
    <row r="8" spans="1:53" s="48" customFormat="1" ht="12" x14ac:dyDescent="0.2">
      <c r="A8" s="83"/>
      <c r="B8" s="271" t="s">
        <v>6</v>
      </c>
      <c r="C8" s="271"/>
      <c r="D8" s="271"/>
      <c r="E8" s="271"/>
      <c r="F8" s="271"/>
      <c r="G8" s="271"/>
      <c r="H8" s="271"/>
      <c r="I8" s="271"/>
      <c r="J8" s="271"/>
    </row>
    <row r="9" spans="1:53" s="48" customFormat="1" ht="12" x14ac:dyDescent="0.2">
      <c r="A9" s="83"/>
      <c r="B9" s="245"/>
      <c r="C9" s="245"/>
      <c r="D9" s="245"/>
      <c r="E9" s="245"/>
      <c r="F9" s="245"/>
      <c r="G9" s="245"/>
      <c r="H9" s="245"/>
      <c r="I9" s="245"/>
      <c r="J9" s="245"/>
    </row>
    <row r="10" spans="1:53" s="48" customFormat="1" ht="14.1" customHeight="1" x14ac:dyDescent="0.2">
      <c r="A10" s="83"/>
      <c r="B10" s="272" t="s">
        <v>7</v>
      </c>
      <c r="C10" s="273"/>
      <c r="D10" s="274"/>
      <c r="E10" s="310"/>
      <c r="F10" s="311"/>
      <c r="G10" s="311"/>
      <c r="H10" s="311"/>
      <c r="I10" s="311"/>
      <c r="J10" s="94" t="s">
        <v>138</v>
      </c>
      <c r="K10" s="327" t="s">
        <v>117</v>
      </c>
      <c r="L10" s="328"/>
    </row>
    <row r="11" spans="1:53" s="48" customFormat="1" ht="14.1" customHeight="1" x14ac:dyDescent="0.2">
      <c r="A11" s="83"/>
      <c r="B11" s="256" t="s">
        <v>8</v>
      </c>
      <c r="C11" s="306"/>
      <c r="D11" s="307"/>
      <c r="E11" s="308" t="s">
        <v>141</v>
      </c>
      <c r="F11" s="309"/>
      <c r="G11" s="57" t="s">
        <v>79</v>
      </c>
      <c r="H11" s="87" t="s">
        <v>80</v>
      </c>
      <c r="I11" s="88"/>
      <c r="J11" s="89"/>
      <c r="K11" s="330" t="s">
        <v>121</v>
      </c>
      <c r="L11" s="331"/>
    </row>
    <row r="12" spans="1:53" s="48" customFormat="1" ht="14.1" customHeight="1" thickBot="1" x14ac:dyDescent="0.25">
      <c r="A12" s="83"/>
      <c r="B12" s="256" t="s">
        <v>9</v>
      </c>
      <c r="C12" s="306"/>
      <c r="D12" s="307"/>
      <c r="E12" s="275"/>
      <c r="F12" s="276"/>
      <c r="G12" s="50" t="s">
        <v>87</v>
      </c>
      <c r="H12" s="304"/>
      <c r="I12" s="305"/>
      <c r="J12" s="95" t="s">
        <v>122</v>
      </c>
      <c r="K12" s="304"/>
      <c r="L12" s="329"/>
    </row>
    <row r="13" spans="1:53" s="86" customFormat="1" ht="14.1" customHeight="1" thickBot="1" x14ac:dyDescent="0.25">
      <c r="B13" s="256" t="s">
        <v>118</v>
      </c>
      <c r="C13" s="306"/>
      <c r="D13" s="258"/>
      <c r="E13" s="315" t="s">
        <v>142</v>
      </c>
      <c r="F13" s="316"/>
      <c r="G13" s="126"/>
      <c r="H13" s="96" t="s">
        <v>123</v>
      </c>
      <c r="I13" s="317" t="s">
        <v>109</v>
      </c>
      <c r="J13" s="318"/>
      <c r="K13" s="318"/>
      <c r="L13" s="319"/>
    </row>
    <row r="14" spans="1:53" s="48" customFormat="1" ht="14.1" customHeight="1" thickBot="1" x14ac:dyDescent="0.25">
      <c r="A14" s="83"/>
      <c r="B14" s="256" t="s">
        <v>145</v>
      </c>
      <c r="C14" s="257"/>
      <c r="D14" s="258"/>
      <c r="E14" s="312"/>
      <c r="F14" s="313"/>
      <c r="G14" s="314"/>
      <c r="H14" s="125" t="s">
        <v>14</v>
      </c>
      <c r="I14" s="259"/>
      <c r="J14" s="260"/>
      <c r="K14" s="90" t="s">
        <v>119</v>
      </c>
      <c r="L14" s="85"/>
    </row>
    <row r="15" spans="1:53" s="84" customFormat="1" ht="14.1" customHeight="1" thickBot="1" x14ac:dyDescent="0.25">
      <c r="B15" s="281" t="s">
        <v>115</v>
      </c>
      <c r="C15" s="282"/>
      <c r="D15" s="283"/>
      <c r="E15" s="127"/>
      <c r="F15" s="284"/>
      <c r="G15" s="285"/>
      <c r="H15" s="103"/>
      <c r="I15" s="286" t="s">
        <v>143</v>
      </c>
      <c r="J15" s="287"/>
      <c r="K15" s="104" t="s">
        <v>116</v>
      </c>
      <c r="L15" s="97"/>
    </row>
    <row r="16" spans="1:53" s="48" customFormat="1" ht="5.25" customHeight="1" x14ac:dyDescent="0.2">
      <c r="A16" s="83"/>
      <c r="B16" s="227"/>
      <c r="C16" s="227"/>
      <c r="D16" s="227"/>
      <c r="E16" s="227"/>
      <c r="F16" s="227"/>
      <c r="G16" s="227"/>
      <c r="H16" s="227"/>
      <c r="I16" s="227"/>
      <c r="J16" s="227"/>
    </row>
    <row r="17" spans="1:55" s="48" customFormat="1" ht="12.6" thickBot="1" x14ac:dyDescent="0.25">
      <c r="A17" s="83"/>
      <c r="B17" s="245" t="s">
        <v>16</v>
      </c>
      <c r="C17" s="245"/>
      <c r="D17" s="245"/>
      <c r="E17" s="245"/>
      <c r="F17" s="245"/>
      <c r="G17" s="245"/>
      <c r="H17" s="245"/>
      <c r="I17" s="245"/>
      <c r="J17" s="245"/>
    </row>
    <row r="18" spans="1:55" s="48" customFormat="1" ht="12.9" customHeight="1" x14ac:dyDescent="0.2">
      <c r="A18" s="83"/>
      <c r="B18" s="320" t="s">
        <v>17</v>
      </c>
      <c r="C18" s="292" t="s">
        <v>18</v>
      </c>
      <c r="D18" s="293"/>
      <c r="E18" s="288" t="s">
        <v>19</v>
      </c>
      <c r="F18" s="289"/>
      <c r="G18" s="296" t="s">
        <v>111</v>
      </c>
      <c r="H18" s="297"/>
      <c r="I18" s="299" t="s">
        <v>112</v>
      </c>
      <c r="J18" s="293"/>
      <c r="K18" s="300" t="s">
        <v>150</v>
      </c>
      <c r="L18" s="301"/>
    </row>
    <row r="19" spans="1:55" s="84" customFormat="1" ht="12.9" customHeight="1" thickBot="1" x14ac:dyDescent="0.25">
      <c r="B19" s="321"/>
      <c r="C19" s="294"/>
      <c r="D19" s="295"/>
      <c r="E19" s="290"/>
      <c r="F19" s="291"/>
      <c r="G19" s="295"/>
      <c r="H19" s="298"/>
      <c r="I19" s="294"/>
      <c r="J19" s="295"/>
      <c r="K19" s="302"/>
      <c r="L19" s="303"/>
    </row>
    <row r="20" spans="1:55" s="48" customFormat="1" ht="12.9" customHeight="1" x14ac:dyDescent="0.2">
      <c r="A20" s="83"/>
      <c r="B20" s="339" t="s">
        <v>105</v>
      </c>
      <c r="C20" s="58" t="s">
        <v>108</v>
      </c>
      <c r="D20" s="123" t="s">
        <v>24</v>
      </c>
      <c r="E20" s="150" t="s">
        <v>25</v>
      </c>
      <c r="F20" s="151" t="s">
        <v>26</v>
      </c>
      <c r="G20" s="138" t="s">
        <v>25</v>
      </c>
      <c r="H20" s="59" t="s">
        <v>26</v>
      </c>
      <c r="I20" s="58" t="s">
        <v>25</v>
      </c>
      <c r="J20" s="98" t="s">
        <v>26</v>
      </c>
      <c r="K20" s="195"/>
      <c r="L20" s="196"/>
      <c r="AV20" s="112" t="s">
        <v>130</v>
      </c>
    </row>
    <row r="21" spans="1:55" s="48" customFormat="1" ht="12.9" customHeight="1" x14ac:dyDescent="0.2">
      <c r="A21" s="83"/>
      <c r="B21" s="336"/>
      <c r="C21" s="66" t="s">
        <v>100</v>
      </c>
      <c r="D21" s="132" t="s">
        <v>99</v>
      </c>
      <c r="E21" s="152"/>
      <c r="F21" s="153"/>
      <c r="G21" s="139"/>
      <c r="H21" s="68"/>
      <c r="I21" s="67"/>
      <c r="J21" s="99"/>
      <c r="K21" s="197"/>
      <c r="L21" s="198"/>
    </row>
    <row r="22" spans="1:55" s="48" customFormat="1" ht="12.9" customHeight="1" x14ac:dyDescent="0.2">
      <c r="A22" s="83"/>
      <c r="B22" s="336"/>
      <c r="C22" s="69"/>
      <c r="D22" s="133"/>
      <c r="E22" s="154"/>
      <c r="F22" s="155"/>
      <c r="G22" s="140"/>
      <c r="H22" s="71"/>
      <c r="I22" s="70"/>
      <c r="J22" s="100"/>
      <c r="K22" s="197"/>
      <c r="L22" s="198"/>
    </row>
    <row r="23" spans="1:55" s="48" customFormat="1" ht="12.9" customHeight="1" thickBot="1" x14ac:dyDescent="0.25">
      <c r="A23" s="83"/>
      <c r="B23" s="336"/>
      <c r="C23" s="69"/>
      <c r="D23" s="133"/>
      <c r="E23" s="154"/>
      <c r="F23" s="155"/>
      <c r="G23" s="140"/>
      <c r="H23" s="71"/>
      <c r="I23" s="70"/>
      <c r="J23" s="100"/>
      <c r="K23" s="199"/>
      <c r="L23" s="200"/>
    </row>
    <row r="24" spans="1:55" s="48" customFormat="1" ht="12.9" customHeight="1" x14ac:dyDescent="0.2">
      <c r="A24" s="83"/>
      <c r="B24" s="336"/>
      <c r="C24" s="72"/>
      <c r="D24" s="134"/>
      <c r="E24" s="156"/>
      <c r="F24" s="157"/>
      <c r="G24" s="141"/>
      <c r="H24" s="74"/>
      <c r="I24" s="73"/>
      <c r="J24" s="74"/>
      <c r="K24" s="332" t="s">
        <v>146</v>
      </c>
      <c r="L24" s="333"/>
    </row>
    <row r="25" spans="1:55" s="48" customFormat="1" ht="12.9" customHeight="1" thickBot="1" x14ac:dyDescent="0.25">
      <c r="A25" s="83"/>
      <c r="B25" s="341"/>
      <c r="C25" s="235" t="s">
        <v>28</v>
      </c>
      <c r="D25" s="261"/>
      <c r="E25" s="158">
        <f>SUM(E21:E24)</f>
        <v>0</v>
      </c>
      <c r="F25" s="159">
        <f>SUM(F21:F24)</f>
        <v>0</v>
      </c>
      <c r="G25" s="142">
        <f t="shared" ref="G25:J25" si="0">SUM(G21:G24)</f>
        <v>0</v>
      </c>
      <c r="H25" s="52">
        <f t="shared" si="0"/>
        <v>0</v>
      </c>
      <c r="I25" s="51">
        <f t="shared" si="0"/>
        <v>0</v>
      </c>
      <c r="J25" s="52">
        <f t="shared" si="0"/>
        <v>0</v>
      </c>
      <c r="K25" s="294"/>
      <c r="L25" s="333"/>
      <c r="AV25" s="113" t="s">
        <v>135</v>
      </c>
      <c r="AW25" s="113" t="s">
        <v>128</v>
      </c>
      <c r="AX25" s="113" t="s">
        <v>136</v>
      </c>
      <c r="AY25" s="113" t="s">
        <v>129</v>
      </c>
      <c r="AZ25" s="113" t="s">
        <v>131</v>
      </c>
      <c r="BA25" s="113" t="s">
        <v>132</v>
      </c>
      <c r="BB25" s="113" t="s">
        <v>133</v>
      </c>
      <c r="BC25" s="113" t="s">
        <v>137</v>
      </c>
    </row>
    <row r="26" spans="1:55" s="48" customFormat="1" ht="12.9" customHeight="1" x14ac:dyDescent="0.2">
      <c r="A26" s="83"/>
      <c r="B26" s="339" t="s">
        <v>106</v>
      </c>
      <c r="C26" s="58" t="s">
        <v>108</v>
      </c>
      <c r="D26" s="122" t="s">
        <v>24</v>
      </c>
      <c r="E26" s="262" t="s">
        <v>25</v>
      </c>
      <c r="F26" s="263"/>
      <c r="G26" s="347" t="s">
        <v>25</v>
      </c>
      <c r="H26" s="338"/>
      <c r="I26" s="337" t="s">
        <v>25</v>
      </c>
      <c r="J26" s="338"/>
      <c r="K26" s="101" t="s">
        <v>113</v>
      </c>
      <c r="L26" s="179" t="s">
        <v>114</v>
      </c>
      <c r="AV26" s="111"/>
      <c r="AW26" s="111"/>
      <c r="AX26" s="111"/>
      <c r="AY26" s="111"/>
      <c r="AZ26" s="111"/>
      <c r="BA26" s="111"/>
      <c r="BB26" s="111"/>
      <c r="BC26" s="111"/>
    </row>
    <row r="27" spans="1:55" s="48" customFormat="1" ht="12.9" customHeight="1" x14ac:dyDescent="0.2">
      <c r="A27" s="83"/>
      <c r="B27" s="265"/>
      <c r="C27" s="75" t="str">
        <f>IF(C21="","",C21)</f>
        <v>φ200</v>
      </c>
      <c r="D27" s="135" t="str">
        <f>IF(D21="","",D21)</f>
        <v>VU(塩ﾋﾞ管)</v>
      </c>
      <c r="E27" s="223"/>
      <c r="F27" s="224"/>
      <c r="G27" s="350"/>
      <c r="H27" s="349"/>
      <c r="I27" s="348"/>
      <c r="J27" s="349"/>
      <c r="K27" s="106"/>
      <c r="L27" s="180"/>
      <c r="M27" s="93"/>
      <c r="N27" s="93"/>
      <c r="AV27" s="114">
        <f t="shared" ref="AV27:AV51" si="1">IF(C27=AV$20,0,K27)</f>
        <v>0</v>
      </c>
      <c r="AW27" s="114">
        <f>SUM($AV$27:$AV$51)</f>
        <v>0</v>
      </c>
      <c r="AX27" s="115" t="str">
        <f>$I$15</f>
        <v>円</v>
      </c>
      <c r="AY27" s="116" t="e">
        <f>ROUND(AV27/AW27*AX27,0)</f>
        <v>#DIV/0!</v>
      </c>
      <c r="AZ27" s="117" t="e">
        <f>SUM($AY$27:$AY$51)</f>
        <v>#DIV/0!</v>
      </c>
      <c r="BA27" s="115" t="e">
        <f>AX27-AZ27</f>
        <v>#VALUE!</v>
      </c>
      <c r="BB27" s="111" t="e">
        <f>IF(AND(AY27=MAX($AY$27:$AY$51),SUM(BB$26:BB26)=0),1,0)</f>
        <v>#DIV/0!</v>
      </c>
      <c r="BC27" s="111" t="e">
        <f>IF(BB27=1,AY27+BA27,AY27)</f>
        <v>#DIV/0!</v>
      </c>
    </row>
    <row r="28" spans="1:55" s="48" customFormat="1" ht="12.9" customHeight="1" x14ac:dyDescent="0.2">
      <c r="A28" s="83"/>
      <c r="B28" s="265"/>
      <c r="C28" s="76" t="str">
        <f t="shared" ref="C28:D28" si="2">IF(C22="","",C22)</f>
        <v/>
      </c>
      <c r="D28" s="136" t="str">
        <f t="shared" si="2"/>
        <v/>
      </c>
      <c r="E28" s="225"/>
      <c r="F28" s="226"/>
      <c r="G28" s="237"/>
      <c r="H28" s="221"/>
      <c r="I28" s="220"/>
      <c r="J28" s="221"/>
      <c r="K28" s="110"/>
      <c r="L28" s="181"/>
      <c r="M28" s="93"/>
      <c r="N28" s="93"/>
      <c r="AV28" s="114">
        <f t="shared" si="1"/>
        <v>0</v>
      </c>
      <c r="AW28" s="114">
        <f t="shared" ref="AW28:AW51" si="3">SUM($AV$27:$AV$51)</f>
        <v>0</v>
      </c>
      <c r="AX28" s="115" t="str">
        <f t="shared" ref="AX28:AX51" si="4">$I$15</f>
        <v>円</v>
      </c>
      <c r="AY28" s="114" t="e">
        <f t="shared" ref="AY28:AY51" si="5">ROUND(AV28/AW28*AX28,0)</f>
        <v>#DIV/0!</v>
      </c>
      <c r="AZ28" s="118" t="e">
        <f t="shared" ref="AZ28:AZ51" si="6">SUM($AY$27:$AY$51)</f>
        <v>#DIV/0!</v>
      </c>
      <c r="BA28" s="115" t="e">
        <f t="shared" ref="BA28:BA51" si="7">AX28-AZ28</f>
        <v>#VALUE!</v>
      </c>
      <c r="BB28" s="111" t="e">
        <f>IF(AND(AY28=MAX($AY$27:$AY$51),SUM(BB$26:BB27)=0),1,0)</f>
        <v>#DIV/0!</v>
      </c>
      <c r="BC28" s="111" t="e">
        <f t="shared" ref="BC28:BC51" si="8">IF(BB28=1,AY28+BA28,AY28)</f>
        <v>#DIV/0!</v>
      </c>
    </row>
    <row r="29" spans="1:55" s="48" customFormat="1" ht="12.9" customHeight="1" x14ac:dyDescent="0.2">
      <c r="A29" s="83"/>
      <c r="B29" s="265"/>
      <c r="C29" s="76" t="str">
        <f t="shared" ref="C29:D29" si="9">IF(C23="","",C23)</f>
        <v/>
      </c>
      <c r="D29" s="136" t="str">
        <f t="shared" si="9"/>
        <v/>
      </c>
      <c r="E29" s="225"/>
      <c r="F29" s="226"/>
      <c r="G29" s="237"/>
      <c r="H29" s="221"/>
      <c r="I29" s="220"/>
      <c r="J29" s="221"/>
      <c r="K29" s="110"/>
      <c r="L29" s="181"/>
      <c r="M29" s="93"/>
      <c r="N29" s="93"/>
      <c r="AV29" s="114">
        <f t="shared" si="1"/>
        <v>0</v>
      </c>
      <c r="AW29" s="114">
        <f t="shared" si="3"/>
        <v>0</v>
      </c>
      <c r="AX29" s="115" t="str">
        <f t="shared" si="4"/>
        <v>円</v>
      </c>
      <c r="AY29" s="114" t="e">
        <f t="shared" si="5"/>
        <v>#DIV/0!</v>
      </c>
      <c r="AZ29" s="118" t="e">
        <f t="shared" si="6"/>
        <v>#DIV/0!</v>
      </c>
      <c r="BA29" s="115" t="e">
        <f t="shared" si="7"/>
        <v>#VALUE!</v>
      </c>
      <c r="BB29" s="111" t="e">
        <f>IF(AND(AY29=MAX($AY$27:$AY$51),SUM(BB$26:BB28)=0),1,0)</f>
        <v>#DIV/0!</v>
      </c>
      <c r="BC29" s="111" t="e">
        <f t="shared" si="8"/>
        <v>#DIV/0!</v>
      </c>
    </row>
    <row r="30" spans="1:55" s="48" customFormat="1" ht="12.9" customHeight="1" thickBot="1" x14ac:dyDescent="0.25">
      <c r="A30" s="83"/>
      <c r="B30" s="265"/>
      <c r="C30" s="77" t="str">
        <f t="shared" ref="C30:D30" si="10">IF(C24="","",C24)</f>
        <v/>
      </c>
      <c r="D30" s="137" t="str">
        <f t="shared" si="10"/>
        <v/>
      </c>
      <c r="E30" s="228"/>
      <c r="F30" s="229"/>
      <c r="G30" s="346"/>
      <c r="H30" s="218"/>
      <c r="I30" s="217"/>
      <c r="J30" s="218"/>
      <c r="K30" s="110"/>
      <c r="L30" s="182"/>
      <c r="M30" s="93"/>
      <c r="N30" s="93"/>
      <c r="AV30" s="114">
        <f t="shared" si="1"/>
        <v>0</v>
      </c>
      <c r="AW30" s="114">
        <f t="shared" si="3"/>
        <v>0</v>
      </c>
      <c r="AX30" s="115" t="str">
        <f t="shared" si="4"/>
        <v>円</v>
      </c>
      <c r="AY30" s="114" t="e">
        <f t="shared" si="5"/>
        <v>#DIV/0!</v>
      </c>
      <c r="AZ30" s="118" t="e">
        <f t="shared" si="6"/>
        <v>#DIV/0!</v>
      </c>
      <c r="BA30" s="115" t="e">
        <f t="shared" si="7"/>
        <v>#VALUE!</v>
      </c>
      <c r="BB30" s="111" t="e">
        <f>IF(AND(AY30=MAX($AY$27:$AY$51),SUM(BB$26:BB29)=0),1,0)</f>
        <v>#DIV/0!</v>
      </c>
      <c r="BC30" s="111" t="e">
        <f t="shared" si="8"/>
        <v>#DIV/0!</v>
      </c>
    </row>
    <row r="31" spans="1:55" s="48" customFormat="1" ht="12.9" customHeight="1" thickBot="1" x14ac:dyDescent="0.25">
      <c r="A31" s="83"/>
      <c r="B31" s="266"/>
      <c r="C31" s="236" t="s">
        <v>28</v>
      </c>
      <c r="D31" s="340"/>
      <c r="E31" s="247">
        <f>SUM(E27:F30)</f>
        <v>0</v>
      </c>
      <c r="F31" s="248"/>
      <c r="G31" s="211">
        <f>SUM(G27:H30)</f>
        <v>0</v>
      </c>
      <c r="H31" s="212"/>
      <c r="I31" s="219">
        <f>SUM(I27:J30)</f>
        <v>0</v>
      </c>
      <c r="J31" s="212"/>
      <c r="K31" s="109"/>
      <c r="L31" s="124" t="s">
        <v>143</v>
      </c>
      <c r="M31" s="93"/>
      <c r="N31" s="93"/>
      <c r="AV31" s="114">
        <f t="shared" si="1"/>
        <v>0</v>
      </c>
      <c r="AW31" s="114">
        <f t="shared" si="3"/>
        <v>0</v>
      </c>
      <c r="AX31" s="115" t="str">
        <f t="shared" si="4"/>
        <v>円</v>
      </c>
      <c r="AY31" s="114" t="e">
        <f t="shared" si="5"/>
        <v>#DIV/0!</v>
      </c>
      <c r="AZ31" s="118" t="e">
        <f t="shared" si="6"/>
        <v>#DIV/0!</v>
      </c>
      <c r="BA31" s="115" t="e">
        <f t="shared" si="7"/>
        <v>#VALUE!</v>
      </c>
      <c r="BB31" s="111" t="e">
        <f>IF(AND(AY31=MAX($AY$27:$AY$51),SUM(BB$26:BB30)=0),1,0)</f>
        <v>#DIV/0!</v>
      </c>
      <c r="BC31" s="111" t="e">
        <f t="shared" si="8"/>
        <v>#DIV/0!</v>
      </c>
    </row>
    <row r="32" spans="1:55" s="48" customFormat="1" ht="12.9" customHeight="1" x14ac:dyDescent="0.2">
      <c r="A32" s="83"/>
      <c r="B32" s="336" t="s">
        <v>31</v>
      </c>
      <c r="C32" s="269" t="s">
        <v>89</v>
      </c>
      <c r="D32" s="270"/>
      <c r="E32" s="160"/>
      <c r="F32" s="161" t="s">
        <v>33</v>
      </c>
      <c r="G32" s="143"/>
      <c r="H32" s="60" t="s">
        <v>33</v>
      </c>
      <c r="I32" s="78"/>
      <c r="J32" s="60" t="s">
        <v>33</v>
      </c>
      <c r="K32" s="106"/>
      <c r="L32" s="183"/>
      <c r="M32" s="93"/>
      <c r="N32" s="93"/>
      <c r="AV32" s="114">
        <f t="shared" si="1"/>
        <v>0</v>
      </c>
      <c r="AW32" s="114">
        <f t="shared" si="3"/>
        <v>0</v>
      </c>
      <c r="AX32" s="115" t="str">
        <f t="shared" si="4"/>
        <v>円</v>
      </c>
      <c r="AY32" s="114" t="e">
        <f t="shared" si="5"/>
        <v>#DIV/0!</v>
      </c>
      <c r="AZ32" s="118" t="e">
        <f t="shared" si="6"/>
        <v>#DIV/0!</v>
      </c>
      <c r="BA32" s="115" t="e">
        <f t="shared" si="7"/>
        <v>#VALUE!</v>
      </c>
      <c r="BB32" s="111" t="e">
        <f>IF(AND(AY32=MAX($AY$27:$AY$51),SUM(BB$26:BB31)=0),1,0)</f>
        <v>#DIV/0!</v>
      </c>
      <c r="BC32" s="111" t="e">
        <f t="shared" si="8"/>
        <v>#DIV/0!</v>
      </c>
    </row>
    <row r="33" spans="1:55" s="48" customFormat="1" ht="12.9" customHeight="1" x14ac:dyDescent="0.2">
      <c r="A33" s="83"/>
      <c r="B33" s="265"/>
      <c r="C33" s="254" t="s">
        <v>90</v>
      </c>
      <c r="D33" s="255"/>
      <c r="E33" s="162"/>
      <c r="F33" s="163" t="s">
        <v>35</v>
      </c>
      <c r="G33" s="144"/>
      <c r="H33" s="61" t="s">
        <v>35</v>
      </c>
      <c r="I33" s="79"/>
      <c r="J33" s="61" t="s">
        <v>35</v>
      </c>
      <c r="K33" s="107"/>
      <c r="L33" s="181"/>
      <c r="M33" s="93"/>
      <c r="N33" s="93"/>
      <c r="AV33" s="114">
        <f t="shared" si="1"/>
        <v>0</v>
      </c>
      <c r="AW33" s="114">
        <f t="shared" si="3"/>
        <v>0</v>
      </c>
      <c r="AX33" s="115" t="str">
        <f t="shared" si="4"/>
        <v>円</v>
      </c>
      <c r="AY33" s="114" t="e">
        <f t="shared" si="5"/>
        <v>#DIV/0!</v>
      </c>
      <c r="AZ33" s="118" t="e">
        <f t="shared" si="6"/>
        <v>#DIV/0!</v>
      </c>
      <c r="BA33" s="115" t="e">
        <f t="shared" si="7"/>
        <v>#VALUE!</v>
      </c>
      <c r="BB33" s="111" t="e">
        <f>IF(AND(AY33=MAX($AY$27:$AY$51),SUM(BB$26:BB32)=0),1,0)</f>
        <v>#DIV/0!</v>
      </c>
      <c r="BC33" s="111" t="e">
        <f t="shared" si="8"/>
        <v>#DIV/0!</v>
      </c>
    </row>
    <row r="34" spans="1:55" s="48" customFormat="1" ht="12.9" customHeight="1" x14ac:dyDescent="0.2">
      <c r="A34" s="83"/>
      <c r="B34" s="265"/>
      <c r="C34" s="254" t="s">
        <v>91</v>
      </c>
      <c r="D34" s="255"/>
      <c r="E34" s="162"/>
      <c r="F34" s="163" t="s">
        <v>35</v>
      </c>
      <c r="G34" s="144"/>
      <c r="H34" s="61" t="s">
        <v>35</v>
      </c>
      <c r="I34" s="79"/>
      <c r="J34" s="61" t="s">
        <v>35</v>
      </c>
      <c r="K34" s="107"/>
      <c r="L34" s="181"/>
      <c r="M34" s="93"/>
      <c r="N34" s="93"/>
      <c r="AV34" s="114">
        <f t="shared" si="1"/>
        <v>0</v>
      </c>
      <c r="AW34" s="114">
        <f t="shared" si="3"/>
        <v>0</v>
      </c>
      <c r="AX34" s="115" t="str">
        <f t="shared" si="4"/>
        <v>円</v>
      </c>
      <c r="AY34" s="114" t="e">
        <f t="shared" si="5"/>
        <v>#DIV/0!</v>
      </c>
      <c r="AZ34" s="118" t="e">
        <f t="shared" si="6"/>
        <v>#DIV/0!</v>
      </c>
      <c r="BA34" s="115" t="e">
        <f t="shared" si="7"/>
        <v>#VALUE!</v>
      </c>
      <c r="BB34" s="111" t="e">
        <f>IF(AND(AY34=MAX($AY$27:$AY$51),SUM(BB$26:BB33)=0),1,0)</f>
        <v>#DIV/0!</v>
      </c>
      <c r="BC34" s="111" t="e">
        <f t="shared" si="8"/>
        <v>#DIV/0!</v>
      </c>
    </row>
    <row r="35" spans="1:55" s="48" customFormat="1" ht="12.9" customHeight="1" x14ac:dyDescent="0.2">
      <c r="A35" s="83"/>
      <c r="B35" s="265"/>
      <c r="C35" s="254" t="s">
        <v>92</v>
      </c>
      <c r="D35" s="255"/>
      <c r="E35" s="162"/>
      <c r="F35" s="163" t="s">
        <v>35</v>
      </c>
      <c r="G35" s="144"/>
      <c r="H35" s="61" t="s">
        <v>35</v>
      </c>
      <c r="I35" s="79"/>
      <c r="J35" s="61" t="s">
        <v>35</v>
      </c>
      <c r="K35" s="107"/>
      <c r="L35" s="181"/>
      <c r="M35" s="93"/>
      <c r="N35" s="93"/>
      <c r="AV35" s="114">
        <f t="shared" si="1"/>
        <v>0</v>
      </c>
      <c r="AW35" s="114">
        <f t="shared" si="3"/>
        <v>0</v>
      </c>
      <c r="AX35" s="115" t="str">
        <f t="shared" si="4"/>
        <v>円</v>
      </c>
      <c r="AY35" s="114" t="e">
        <f t="shared" si="5"/>
        <v>#DIV/0!</v>
      </c>
      <c r="AZ35" s="118" t="e">
        <f t="shared" si="6"/>
        <v>#DIV/0!</v>
      </c>
      <c r="BA35" s="115" t="e">
        <f t="shared" si="7"/>
        <v>#VALUE!</v>
      </c>
      <c r="BB35" s="111" t="e">
        <f>IF(AND(AY35=MAX($AY$27:$AY$51),SUM(BB$26:BB34)=0),1,0)</f>
        <v>#DIV/0!</v>
      </c>
      <c r="BC35" s="111" t="e">
        <f t="shared" si="8"/>
        <v>#DIV/0!</v>
      </c>
    </row>
    <row r="36" spans="1:55" s="48" customFormat="1" ht="12.9" customHeight="1" x14ac:dyDescent="0.2">
      <c r="A36" s="83"/>
      <c r="B36" s="265"/>
      <c r="C36" s="254" t="s">
        <v>93</v>
      </c>
      <c r="D36" s="255"/>
      <c r="E36" s="162"/>
      <c r="F36" s="163" t="s">
        <v>35</v>
      </c>
      <c r="G36" s="144"/>
      <c r="H36" s="61" t="s">
        <v>35</v>
      </c>
      <c r="I36" s="79"/>
      <c r="J36" s="61" t="s">
        <v>35</v>
      </c>
      <c r="K36" s="107"/>
      <c r="L36" s="181"/>
      <c r="M36" s="93"/>
      <c r="N36" s="93"/>
      <c r="AV36" s="114">
        <f t="shared" si="1"/>
        <v>0</v>
      </c>
      <c r="AW36" s="114">
        <f t="shared" si="3"/>
        <v>0</v>
      </c>
      <c r="AX36" s="115" t="str">
        <f t="shared" si="4"/>
        <v>円</v>
      </c>
      <c r="AY36" s="114" t="e">
        <f t="shared" si="5"/>
        <v>#DIV/0!</v>
      </c>
      <c r="AZ36" s="118" t="e">
        <f t="shared" si="6"/>
        <v>#DIV/0!</v>
      </c>
      <c r="BA36" s="115" t="e">
        <f t="shared" si="7"/>
        <v>#VALUE!</v>
      </c>
      <c r="BB36" s="111" t="e">
        <f>IF(AND(AY36=MAX($AY$27:$AY$51),SUM(BB$26:BB35)=0),1,0)</f>
        <v>#DIV/0!</v>
      </c>
      <c r="BC36" s="111" t="e">
        <f t="shared" si="8"/>
        <v>#DIV/0!</v>
      </c>
    </row>
    <row r="37" spans="1:55" s="48" customFormat="1" ht="12.9" customHeight="1" x14ac:dyDescent="0.2">
      <c r="A37" s="83"/>
      <c r="B37" s="265"/>
      <c r="C37" s="254" t="s">
        <v>94</v>
      </c>
      <c r="D37" s="255"/>
      <c r="E37" s="162"/>
      <c r="F37" s="163" t="s">
        <v>35</v>
      </c>
      <c r="G37" s="144"/>
      <c r="H37" s="61" t="s">
        <v>35</v>
      </c>
      <c r="I37" s="79"/>
      <c r="J37" s="61" t="s">
        <v>35</v>
      </c>
      <c r="K37" s="107"/>
      <c r="L37" s="181"/>
      <c r="M37" s="93"/>
      <c r="N37" s="93"/>
      <c r="AV37" s="114">
        <f t="shared" si="1"/>
        <v>0</v>
      </c>
      <c r="AW37" s="114">
        <f t="shared" si="3"/>
        <v>0</v>
      </c>
      <c r="AX37" s="115" t="str">
        <f t="shared" si="4"/>
        <v>円</v>
      </c>
      <c r="AY37" s="114" t="e">
        <f t="shared" si="5"/>
        <v>#DIV/0!</v>
      </c>
      <c r="AZ37" s="118" t="e">
        <f t="shared" si="6"/>
        <v>#DIV/0!</v>
      </c>
      <c r="BA37" s="115" t="e">
        <f t="shared" si="7"/>
        <v>#VALUE!</v>
      </c>
      <c r="BB37" s="111" t="e">
        <f>IF(AND(AY37=MAX($AY$27:$AY$51),SUM(BB$26:BB36)=0),1,0)</f>
        <v>#DIV/0!</v>
      </c>
      <c r="BC37" s="111" t="e">
        <f t="shared" si="8"/>
        <v>#DIV/0!</v>
      </c>
    </row>
    <row r="38" spans="1:55" s="48" customFormat="1" ht="12.9" customHeight="1" x14ac:dyDescent="0.2">
      <c r="A38" s="83"/>
      <c r="B38" s="265"/>
      <c r="C38" s="254" t="s">
        <v>96</v>
      </c>
      <c r="D38" s="255"/>
      <c r="E38" s="162"/>
      <c r="F38" s="163" t="s">
        <v>88</v>
      </c>
      <c r="G38" s="144"/>
      <c r="H38" s="61" t="s">
        <v>88</v>
      </c>
      <c r="I38" s="79"/>
      <c r="J38" s="61" t="s">
        <v>88</v>
      </c>
      <c r="K38" s="107"/>
      <c r="L38" s="181"/>
      <c r="M38" s="93"/>
      <c r="N38" s="93"/>
      <c r="AV38" s="114">
        <f t="shared" si="1"/>
        <v>0</v>
      </c>
      <c r="AW38" s="114">
        <f t="shared" si="3"/>
        <v>0</v>
      </c>
      <c r="AX38" s="115" t="str">
        <f t="shared" si="4"/>
        <v>円</v>
      </c>
      <c r="AY38" s="114" t="e">
        <f t="shared" si="5"/>
        <v>#DIV/0!</v>
      </c>
      <c r="AZ38" s="118" t="e">
        <f t="shared" si="6"/>
        <v>#DIV/0!</v>
      </c>
      <c r="BA38" s="115" t="e">
        <f t="shared" si="7"/>
        <v>#VALUE!</v>
      </c>
      <c r="BB38" s="111" t="e">
        <f>IF(AND(AY38=MAX($AY$27:$AY$51),SUM(BB$26:BB37)=0),1,0)</f>
        <v>#DIV/0!</v>
      </c>
      <c r="BC38" s="111" t="e">
        <f t="shared" si="8"/>
        <v>#DIV/0!</v>
      </c>
    </row>
    <row r="39" spans="1:55" s="48" customFormat="1" ht="12.9" customHeight="1" x14ac:dyDescent="0.2">
      <c r="A39" s="83"/>
      <c r="B39" s="265"/>
      <c r="C39" s="254" t="s">
        <v>97</v>
      </c>
      <c r="D39" s="255"/>
      <c r="E39" s="162"/>
      <c r="F39" s="163" t="s">
        <v>38</v>
      </c>
      <c r="G39" s="144"/>
      <c r="H39" s="61" t="s">
        <v>38</v>
      </c>
      <c r="I39" s="79"/>
      <c r="J39" s="61" t="s">
        <v>38</v>
      </c>
      <c r="K39" s="107"/>
      <c r="L39" s="181"/>
      <c r="M39" s="93"/>
      <c r="N39" s="93"/>
      <c r="AV39" s="114">
        <f t="shared" si="1"/>
        <v>0</v>
      </c>
      <c r="AW39" s="114">
        <f t="shared" si="3"/>
        <v>0</v>
      </c>
      <c r="AX39" s="115" t="str">
        <f t="shared" si="4"/>
        <v>円</v>
      </c>
      <c r="AY39" s="114" t="e">
        <f t="shared" si="5"/>
        <v>#DIV/0!</v>
      </c>
      <c r="AZ39" s="118" t="e">
        <f t="shared" si="6"/>
        <v>#DIV/0!</v>
      </c>
      <c r="BA39" s="115" t="e">
        <f t="shared" si="7"/>
        <v>#VALUE!</v>
      </c>
      <c r="BB39" s="111" t="e">
        <f>IF(AND(AY39=MAX($AY$27:$AY$51),SUM(BB$26:BB38)=0),1,0)</f>
        <v>#DIV/0!</v>
      </c>
      <c r="BC39" s="111" t="e">
        <f t="shared" si="8"/>
        <v>#DIV/0!</v>
      </c>
    </row>
    <row r="40" spans="1:55" s="48" customFormat="1" ht="12.9" customHeight="1" x14ac:dyDescent="0.2">
      <c r="A40" s="83"/>
      <c r="B40" s="265"/>
      <c r="C40" s="231" t="s">
        <v>104</v>
      </c>
      <c r="D40" s="232"/>
      <c r="E40" s="162"/>
      <c r="F40" s="163" t="s">
        <v>35</v>
      </c>
      <c r="G40" s="144"/>
      <c r="H40" s="61" t="s">
        <v>35</v>
      </c>
      <c r="I40" s="79"/>
      <c r="J40" s="61" t="s">
        <v>35</v>
      </c>
      <c r="K40" s="107"/>
      <c r="L40" s="181"/>
      <c r="M40" s="93"/>
      <c r="N40" s="93"/>
      <c r="AV40" s="114">
        <f t="shared" si="1"/>
        <v>0</v>
      </c>
      <c r="AW40" s="114">
        <f t="shared" si="3"/>
        <v>0</v>
      </c>
      <c r="AX40" s="115" t="str">
        <f t="shared" si="4"/>
        <v>円</v>
      </c>
      <c r="AY40" s="114" t="e">
        <f t="shared" si="5"/>
        <v>#DIV/0!</v>
      </c>
      <c r="AZ40" s="118" t="e">
        <f t="shared" si="6"/>
        <v>#DIV/0!</v>
      </c>
      <c r="BA40" s="115" t="e">
        <f t="shared" si="7"/>
        <v>#VALUE!</v>
      </c>
      <c r="BB40" s="111" t="e">
        <f>IF(AND(AY40=MAX($AY$27:$AY$51),SUM(BB$26:BB39)=0),1,0)</f>
        <v>#DIV/0!</v>
      </c>
      <c r="BC40" s="111" t="e">
        <f t="shared" si="8"/>
        <v>#DIV/0!</v>
      </c>
    </row>
    <row r="41" spans="1:55" s="84" customFormat="1" ht="12.9" customHeight="1" x14ac:dyDescent="0.2">
      <c r="B41" s="265"/>
      <c r="C41" s="231"/>
      <c r="D41" s="232"/>
      <c r="E41" s="162"/>
      <c r="F41" s="163"/>
      <c r="G41" s="144"/>
      <c r="H41" s="61"/>
      <c r="I41" s="79"/>
      <c r="J41" s="61"/>
      <c r="K41" s="107"/>
      <c r="L41" s="184"/>
      <c r="M41" s="93"/>
      <c r="N41" s="93"/>
      <c r="AV41" s="114">
        <f t="shared" si="1"/>
        <v>0</v>
      </c>
      <c r="AW41" s="114">
        <f t="shared" si="3"/>
        <v>0</v>
      </c>
      <c r="AX41" s="115" t="str">
        <f t="shared" si="4"/>
        <v>円</v>
      </c>
      <c r="AY41" s="114" t="e">
        <f t="shared" si="5"/>
        <v>#DIV/0!</v>
      </c>
      <c r="AZ41" s="118" t="e">
        <f t="shared" si="6"/>
        <v>#DIV/0!</v>
      </c>
      <c r="BA41" s="115" t="e">
        <f t="shared" si="7"/>
        <v>#VALUE!</v>
      </c>
      <c r="BB41" s="111" t="e">
        <f>IF(AND(AY41=MAX($AY$27:$AY$51),SUM(BB$26:BB40)=0),1,0)</f>
        <v>#DIV/0!</v>
      </c>
      <c r="BC41" s="111" t="e">
        <f t="shared" si="8"/>
        <v>#DIV/0!</v>
      </c>
    </row>
    <row r="42" spans="1:55" s="48" customFormat="1" ht="12.9" customHeight="1" x14ac:dyDescent="0.2">
      <c r="A42" s="83"/>
      <c r="B42" s="265"/>
      <c r="C42" s="323"/>
      <c r="D42" s="324"/>
      <c r="E42" s="162"/>
      <c r="F42" s="163"/>
      <c r="G42" s="144"/>
      <c r="H42" s="61"/>
      <c r="I42" s="79"/>
      <c r="J42" s="61"/>
      <c r="K42" s="107"/>
      <c r="L42" s="184"/>
      <c r="M42" s="93"/>
      <c r="N42" s="93"/>
      <c r="AV42" s="114">
        <f t="shared" si="1"/>
        <v>0</v>
      </c>
      <c r="AW42" s="114">
        <f t="shared" si="3"/>
        <v>0</v>
      </c>
      <c r="AX42" s="115" t="str">
        <f t="shared" si="4"/>
        <v>円</v>
      </c>
      <c r="AY42" s="114" t="e">
        <f t="shared" si="5"/>
        <v>#DIV/0!</v>
      </c>
      <c r="AZ42" s="118" t="e">
        <f t="shared" si="6"/>
        <v>#DIV/0!</v>
      </c>
      <c r="BA42" s="115" t="e">
        <f t="shared" si="7"/>
        <v>#VALUE!</v>
      </c>
      <c r="BB42" s="111" t="e">
        <f>IF(AND(AY42=MAX($AY$27:$AY$51),SUM(BB$26:BB41)=0),1,0)</f>
        <v>#DIV/0!</v>
      </c>
      <c r="BC42" s="111" t="e">
        <f t="shared" si="8"/>
        <v>#DIV/0!</v>
      </c>
    </row>
    <row r="43" spans="1:55" s="48" customFormat="1" ht="12.9" customHeight="1" thickBot="1" x14ac:dyDescent="0.25">
      <c r="A43" s="83"/>
      <c r="B43" s="265"/>
      <c r="C43" s="325"/>
      <c r="D43" s="326"/>
      <c r="E43" s="164"/>
      <c r="F43" s="165"/>
      <c r="G43" s="145"/>
      <c r="H43" s="62"/>
      <c r="I43" s="80"/>
      <c r="J43" s="62"/>
      <c r="K43" s="108"/>
      <c r="L43" s="185"/>
      <c r="M43" s="93"/>
      <c r="N43" s="93"/>
      <c r="AV43" s="114">
        <f t="shared" si="1"/>
        <v>0</v>
      </c>
      <c r="AW43" s="114">
        <f t="shared" si="3"/>
        <v>0</v>
      </c>
      <c r="AX43" s="115" t="str">
        <f t="shared" si="4"/>
        <v>円</v>
      </c>
      <c r="AY43" s="114" t="e">
        <f t="shared" si="5"/>
        <v>#DIV/0!</v>
      </c>
      <c r="AZ43" s="118" t="e">
        <f t="shared" si="6"/>
        <v>#DIV/0!</v>
      </c>
      <c r="BA43" s="115" t="e">
        <f t="shared" si="7"/>
        <v>#VALUE!</v>
      </c>
      <c r="BB43" s="111" t="e">
        <f>IF(AND(AY43=MAX($AY$27:$AY$51),SUM(BB$26:BB42)=0),1,0)</f>
        <v>#DIV/0!</v>
      </c>
      <c r="BC43" s="111" t="e">
        <f t="shared" si="8"/>
        <v>#DIV/0!</v>
      </c>
    </row>
    <row r="44" spans="1:55" s="48" customFormat="1" ht="12.9" customHeight="1" thickBot="1" x14ac:dyDescent="0.25">
      <c r="A44" s="83"/>
      <c r="B44" s="265"/>
      <c r="C44" s="235" t="s">
        <v>28</v>
      </c>
      <c r="D44" s="235"/>
      <c r="E44" s="166"/>
      <c r="F44" s="167" t="s">
        <v>33</v>
      </c>
      <c r="G44" s="146">
        <f xml:space="preserve"> SUM(G32:G43)</f>
        <v>0</v>
      </c>
      <c r="H44" s="63" t="s">
        <v>33</v>
      </c>
      <c r="I44" s="53">
        <f xml:space="preserve"> SUM(I32:I43)</f>
        <v>0</v>
      </c>
      <c r="J44" s="63" t="s">
        <v>33</v>
      </c>
      <c r="K44" s="109"/>
      <c r="L44" s="124" t="s">
        <v>143</v>
      </c>
      <c r="M44" s="93"/>
      <c r="N44" s="93"/>
      <c r="AV44" s="114">
        <f t="shared" si="1"/>
        <v>0</v>
      </c>
      <c r="AW44" s="114">
        <f t="shared" si="3"/>
        <v>0</v>
      </c>
      <c r="AX44" s="115" t="str">
        <f t="shared" si="4"/>
        <v>円</v>
      </c>
      <c r="AY44" s="114" t="e">
        <f t="shared" si="5"/>
        <v>#DIV/0!</v>
      </c>
      <c r="AZ44" s="118" t="e">
        <f t="shared" si="6"/>
        <v>#DIV/0!</v>
      </c>
      <c r="BA44" s="115" t="e">
        <f t="shared" si="7"/>
        <v>#VALUE!</v>
      </c>
      <c r="BB44" s="111" t="e">
        <f>IF(AND(AY44=MAX($AY$27:$AY$51),SUM(BB$26:BB43)=0),1,0)</f>
        <v>#DIV/0!</v>
      </c>
      <c r="BC44" s="111" t="e">
        <f t="shared" si="8"/>
        <v>#DIV/0!</v>
      </c>
    </row>
    <row r="45" spans="1:55" s="48" customFormat="1" ht="12.9" customHeight="1" x14ac:dyDescent="0.2">
      <c r="A45" s="83"/>
      <c r="B45" s="264" t="s">
        <v>107</v>
      </c>
      <c r="C45" s="267" t="s">
        <v>125</v>
      </c>
      <c r="D45" s="268"/>
      <c r="E45" s="168"/>
      <c r="F45" s="169" t="s">
        <v>101</v>
      </c>
      <c r="G45" s="147"/>
      <c r="H45" s="64" t="s">
        <v>102</v>
      </c>
      <c r="I45" s="81"/>
      <c r="J45" s="64" t="s">
        <v>95</v>
      </c>
      <c r="K45" s="110"/>
      <c r="L45" s="183"/>
      <c r="M45" s="93"/>
      <c r="N45" s="93"/>
      <c r="AV45" s="114">
        <f t="shared" si="1"/>
        <v>0</v>
      </c>
      <c r="AW45" s="114">
        <f t="shared" si="3"/>
        <v>0</v>
      </c>
      <c r="AX45" s="115" t="str">
        <f t="shared" si="4"/>
        <v>円</v>
      </c>
      <c r="AY45" s="114" t="e">
        <f t="shared" si="5"/>
        <v>#DIV/0!</v>
      </c>
      <c r="AZ45" s="118" t="e">
        <f t="shared" si="6"/>
        <v>#DIV/0!</v>
      </c>
      <c r="BA45" s="115" t="e">
        <f t="shared" si="7"/>
        <v>#VALUE!</v>
      </c>
      <c r="BB45" s="111" t="e">
        <f>IF(AND(AY45=MAX($AY$27:$AY$51),SUM(BB$26:BB44)=0),1,0)</f>
        <v>#DIV/0!</v>
      </c>
      <c r="BC45" s="111" t="e">
        <f t="shared" si="8"/>
        <v>#DIV/0!</v>
      </c>
    </row>
    <row r="46" spans="1:55" s="48" customFormat="1" ht="12.9" customHeight="1" x14ac:dyDescent="0.2">
      <c r="A46" s="83"/>
      <c r="B46" s="265"/>
      <c r="C46" s="254" t="s">
        <v>103</v>
      </c>
      <c r="D46" s="255"/>
      <c r="E46" s="162"/>
      <c r="F46" s="163" t="s">
        <v>53</v>
      </c>
      <c r="G46" s="144"/>
      <c r="H46" s="61" t="s">
        <v>53</v>
      </c>
      <c r="I46" s="79"/>
      <c r="J46" s="61" t="s">
        <v>53</v>
      </c>
      <c r="K46" s="178"/>
      <c r="L46" s="186"/>
      <c r="M46" s="93"/>
      <c r="N46" s="93"/>
      <c r="AV46" s="114">
        <f t="shared" si="1"/>
        <v>0</v>
      </c>
      <c r="AW46" s="114">
        <f t="shared" si="3"/>
        <v>0</v>
      </c>
      <c r="AX46" s="115" t="str">
        <f t="shared" si="4"/>
        <v>円</v>
      </c>
      <c r="AY46" s="114" t="e">
        <f t="shared" si="5"/>
        <v>#DIV/0!</v>
      </c>
      <c r="AZ46" s="118" t="e">
        <f t="shared" si="6"/>
        <v>#DIV/0!</v>
      </c>
      <c r="BA46" s="115" t="e">
        <f t="shared" si="7"/>
        <v>#VALUE!</v>
      </c>
      <c r="BB46" s="111" t="e">
        <f>IF(AND(AY46=MAX($AY$27:$AY$51),SUM(BB$26:BB45)=0),1,0)</f>
        <v>#DIV/0!</v>
      </c>
      <c r="BC46" s="111" t="e">
        <f t="shared" si="8"/>
        <v>#DIV/0!</v>
      </c>
    </row>
    <row r="47" spans="1:55" s="48" customFormat="1" ht="12.9" customHeight="1" x14ac:dyDescent="0.2">
      <c r="A47" s="83"/>
      <c r="B47" s="265"/>
      <c r="C47" s="231" t="s">
        <v>126</v>
      </c>
      <c r="D47" s="232"/>
      <c r="E47" s="162"/>
      <c r="F47" s="163" t="s">
        <v>53</v>
      </c>
      <c r="G47" s="144"/>
      <c r="H47" s="61" t="s">
        <v>53</v>
      </c>
      <c r="I47" s="79"/>
      <c r="J47" s="61" t="s">
        <v>53</v>
      </c>
      <c r="K47" s="110"/>
      <c r="L47" s="181"/>
      <c r="M47" s="93"/>
      <c r="N47" s="93"/>
      <c r="AV47" s="114">
        <f t="shared" si="1"/>
        <v>0</v>
      </c>
      <c r="AW47" s="114">
        <f t="shared" si="3"/>
        <v>0</v>
      </c>
      <c r="AX47" s="115" t="str">
        <f t="shared" si="4"/>
        <v>円</v>
      </c>
      <c r="AY47" s="114" t="e">
        <f t="shared" si="5"/>
        <v>#DIV/0!</v>
      </c>
      <c r="AZ47" s="118" t="e">
        <f t="shared" si="6"/>
        <v>#DIV/0!</v>
      </c>
      <c r="BA47" s="115" t="e">
        <f t="shared" si="7"/>
        <v>#VALUE!</v>
      </c>
      <c r="BB47" s="111" t="e">
        <f>IF(AND(AY47=MAX($AY$27:$AY$51),SUM(BB$26:BB46)=0),1,0)</f>
        <v>#DIV/0!</v>
      </c>
      <c r="BC47" s="111" t="e">
        <f t="shared" si="8"/>
        <v>#DIV/0!</v>
      </c>
    </row>
    <row r="48" spans="1:55" s="84" customFormat="1" ht="12.9" customHeight="1" x14ac:dyDescent="0.2">
      <c r="B48" s="265"/>
      <c r="C48" s="231" t="s">
        <v>98</v>
      </c>
      <c r="D48" s="232"/>
      <c r="E48" s="170"/>
      <c r="F48" s="163" t="s">
        <v>35</v>
      </c>
      <c r="G48" s="148"/>
      <c r="H48" s="61" t="s">
        <v>35</v>
      </c>
      <c r="I48" s="91"/>
      <c r="J48" s="61" t="s">
        <v>35</v>
      </c>
      <c r="K48" s="110"/>
      <c r="L48" s="181"/>
      <c r="M48" s="93"/>
      <c r="N48" s="93"/>
      <c r="AV48" s="114">
        <f t="shared" si="1"/>
        <v>0</v>
      </c>
      <c r="AW48" s="114">
        <f t="shared" si="3"/>
        <v>0</v>
      </c>
      <c r="AX48" s="115" t="str">
        <f t="shared" si="4"/>
        <v>円</v>
      </c>
      <c r="AY48" s="114" t="e">
        <f t="shared" si="5"/>
        <v>#DIV/0!</v>
      </c>
      <c r="AZ48" s="118" t="e">
        <f t="shared" si="6"/>
        <v>#DIV/0!</v>
      </c>
      <c r="BA48" s="115" t="e">
        <f t="shared" si="7"/>
        <v>#VALUE!</v>
      </c>
      <c r="BB48" s="111" t="e">
        <f>IF(AND(AY48=MAX($AY$27:$AY$51),SUM(BB$26:BB47)=0),1,0)</f>
        <v>#DIV/0!</v>
      </c>
      <c r="BC48" s="111" t="e">
        <f t="shared" si="8"/>
        <v>#DIV/0!</v>
      </c>
    </row>
    <row r="49" spans="1:55" s="86" customFormat="1" ht="12.9" customHeight="1" x14ac:dyDescent="0.2">
      <c r="B49" s="265"/>
      <c r="C49" s="231" t="s">
        <v>127</v>
      </c>
      <c r="D49" s="232"/>
      <c r="E49" s="170"/>
      <c r="F49" s="171" t="s">
        <v>124</v>
      </c>
      <c r="G49" s="148"/>
      <c r="H49" s="92" t="s">
        <v>124</v>
      </c>
      <c r="I49" s="91"/>
      <c r="J49" s="92" t="s">
        <v>124</v>
      </c>
      <c r="K49" s="110"/>
      <c r="L49" s="181"/>
      <c r="M49" s="93"/>
      <c r="N49" s="93"/>
      <c r="AV49" s="114">
        <f t="shared" si="1"/>
        <v>0</v>
      </c>
      <c r="AW49" s="114">
        <f t="shared" si="3"/>
        <v>0</v>
      </c>
      <c r="AX49" s="115" t="str">
        <f t="shared" si="4"/>
        <v>円</v>
      </c>
      <c r="AY49" s="114" t="e">
        <f t="shared" si="5"/>
        <v>#DIV/0!</v>
      </c>
      <c r="AZ49" s="118" t="e">
        <f t="shared" si="6"/>
        <v>#DIV/0!</v>
      </c>
      <c r="BA49" s="115" t="e">
        <f t="shared" si="7"/>
        <v>#VALUE!</v>
      </c>
      <c r="BB49" s="111" t="e">
        <f>IF(AND(AY49=MAX($AY$27:$AY$51),SUM(BB$26:BB48)=0),1,0)</f>
        <v>#DIV/0!</v>
      </c>
      <c r="BC49" s="111" t="e">
        <f t="shared" si="8"/>
        <v>#DIV/0!</v>
      </c>
    </row>
    <row r="50" spans="1:55" s="48" customFormat="1" ht="12.9" customHeight="1" thickBot="1" x14ac:dyDescent="0.25">
      <c r="A50" s="83"/>
      <c r="B50" s="265"/>
      <c r="C50" s="233"/>
      <c r="D50" s="234"/>
      <c r="E50" s="164"/>
      <c r="F50" s="165"/>
      <c r="G50" s="145"/>
      <c r="H50" s="62"/>
      <c r="I50" s="80"/>
      <c r="J50" s="62"/>
      <c r="K50" s="108"/>
      <c r="L50" s="187"/>
      <c r="M50" s="93"/>
      <c r="N50" s="93"/>
      <c r="AV50" s="114">
        <f t="shared" si="1"/>
        <v>0</v>
      </c>
      <c r="AW50" s="114">
        <f t="shared" si="3"/>
        <v>0</v>
      </c>
      <c r="AX50" s="115" t="str">
        <f t="shared" si="4"/>
        <v>円</v>
      </c>
      <c r="AY50" s="114" t="e">
        <f t="shared" si="5"/>
        <v>#DIV/0!</v>
      </c>
      <c r="AZ50" s="118" t="e">
        <f t="shared" si="6"/>
        <v>#DIV/0!</v>
      </c>
      <c r="BA50" s="115" t="e">
        <f t="shared" si="7"/>
        <v>#VALUE!</v>
      </c>
      <c r="BB50" s="111" t="e">
        <f>IF(AND(AY50=MAX($AY$27:$AY$51),SUM(BB$26:BB49)=0),1,0)</f>
        <v>#DIV/0!</v>
      </c>
      <c r="BC50" s="111" t="e">
        <f t="shared" si="8"/>
        <v>#DIV/0!</v>
      </c>
    </row>
    <row r="51" spans="1:55" s="48" customFormat="1" ht="12.9" customHeight="1" thickBot="1" x14ac:dyDescent="0.25">
      <c r="A51" s="83"/>
      <c r="B51" s="266"/>
      <c r="C51" s="236" t="s">
        <v>28</v>
      </c>
      <c r="D51" s="236"/>
      <c r="E51" s="172"/>
      <c r="F51" s="173" t="s">
        <v>33</v>
      </c>
      <c r="G51" s="149">
        <f xml:space="preserve"> SUM(G45:G48)</f>
        <v>0</v>
      </c>
      <c r="H51" s="65" t="s">
        <v>33</v>
      </c>
      <c r="I51" s="54">
        <f xml:space="preserve"> SUM(I45:I50)</f>
        <v>0</v>
      </c>
      <c r="J51" s="65" t="s">
        <v>33</v>
      </c>
      <c r="K51" s="174"/>
      <c r="L51" s="175" t="s">
        <v>143</v>
      </c>
      <c r="M51" s="93"/>
      <c r="N51" s="93"/>
      <c r="AV51" s="119">
        <f t="shared" si="1"/>
        <v>0</v>
      </c>
      <c r="AW51" s="119">
        <f t="shared" si="3"/>
        <v>0</v>
      </c>
      <c r="AX51" s="120" t="str">
        <f t="shared" si="4"/>
        <v>円</v>
      </c>
      <c r="AY51" s="119" t="e">
        <f t="shared" si="5"/>
        <v>#DIV/0!</v>
      </c>
      <c r="AZ51" s="121" t="e">
        <f t="shared" si="6"/>
        <v>#DIV/0!</v>
      </c>
      <c r="BA51" s="120" t="e">
        <f t="shared" si="7"/>
        <v>#VALUE!</v>
      </c>
      <c r="BB51" s="55" t="e">
        <f>IF(AND(AY51=MAX($AY$27:$AY$51),SUM(BB$26:BB50)=0),1,0)</f>
        <v>#DIV/0!</v>
      </c>
      <c r="BC51" s="55" t="e">
        <f t="shared" si="8"/>
        <v>#DIV/0!</v>
      </c>
    </row>
    <row r="52" spans="1:55" s="48" customFormat="1" ht="12.9" customHeight="1" thickBot="1" x14ac:dyDescent="0.25">
      <c r="A52" s="83"/>
      <c r="B52" s="334" t="s">
        <v>55</v>
      </c>
      <c r="C52" s="242"/>
      <c r="D52" s="243"/>
      <c r="E52" s="213"/>
      <c r="F52" s="214"/>
      <c r="G52" s="213"/>
      <c r="H52" s="214"/>
      <c r="I52" s="213"/>
      <c r="J52" s="238"/>
      <c r="K52" s="177" t="s">
        <v>148</v>
      </c>
      <c r="L52" s="129" t="s">
        <v>143</v>
      </c>
      <c r="M52" s="93"/>
      <c r="N52" s="93"/>
    </row>
    <row r="53" spans="1:55" s="48" customFormat="1" ht="12.9" customHeight="1" x14ac:dyDescent="0.2">
      <c r="A53" s="83"/>
      <c r="B53" s="334"/>
      <c r="C53" s="242"/>
      <c r="D53" s="243"/>
      <c r="E53" s="213"/>
      <c r="F53" s="214"/>
      <c r="G53" s="213"/>
      <c r="H53" s="214"/>
      <c r="I53" s="213"/>
      <c r="J53" s="238"/>
      <c r="K53" s="176"/>
      <c r="L53" s="128"/>
      <c r="M53" s="93"/>
      <c r="N53" s="93"/>
    </row>
    <row r="54" spans="1:55" s="48" customFormat="1" ht="12.9" customHeight="1" x14ac:dyDescent="0.2">
      <c r="A54" s="83"/>
      <c r="B54" s="334"/>
      <c r="C54" s="242"/>
      <c r="D54" s="243"/>
      <c r="E54" s="213"/>
      <c r="F54" s="214"/>
      <c r="G54" s="213"/>
      <c r="H54" s="214"/>
      <c r="I54" s="213"/>
      <c r="J54" s="238"/>
      <c r="K54" s="130"/>
      <c r="L54" s="131"/>
      <c r="M54" s="93"/>
      <c r="N54" s="93"/>
    </row>
    <row r="55" spans="1:55" s="48" customFormat="1" ht="12.9" customHeight="1" x14ac:dyDescent="0.2">
      <c r="A55" s="83"/>
      <c r="B55" s="335"/>
      <c r="C55" s="244"/>
      <c r="D55" s="233"/>
      <c r="E55" s="215"/>
      <c r="F55" s="216"/>
      <c r="G55" s="215"/>
      <c r="H55" s="216"/>
      <c r="I55" s="215"/>
      <c r="J55" s="239"/>
      <c r="K55" s="102"/>
      <c r="L55" s="105"/>
      <c r="M55" s="93"/>
      <c r="N55" s="93"/>
    </row>
    <row r="56" spans="1:55" s="48" customFormat="1" ht="5.25" customHeight="1" x14ac:dyDescent="0.2">
      <c r="A56" s="83"/>
      <c r="B56" s="56"/>
      <c r="C56" s="56"/>
      <c r="D56" s="56"/>
      <c r="E56" s="46" t="s">
        <v>110</v>
      </c>
      <c r="F56" s="46"/>
      <c r="G56" s="46"/>
      <c r="H56" s="46"/>
      <c r="I56" s="47"/>
      <c r="J56" s="47"/>
      <c r="M56" s="93"/>
      <c r="N56" s="93"/>
    </row>
    <row r="57" spans="1:55" s="48" customFormat="1" x14ac:dyDescent="0.2">
      <c r="A57" s="83"/>
      <c r="B57" s="245" t="s">
        <v>56</v>
      </c>
      <c r="C57" s="246"/>
      <c r="D57" s="246"/>
      <c r="E57" s="246"/>
      <c r="F57" s="246"/>
      <c r="G57" s="246"/>
      <c r="H57" s="246"/>
      <c r="I57" s="246"/>
      <c r="J57" s="246"/>
      <c r="M57" s="93"/>
      <c r="N57" s="93"/>
    </row>
    <row r="58" spans="1:55" s="48" customFormat="1" ht="12.9" customHeight="1" thickBot="1" x14ac:dyDescent="0.25">
      <c r="A58" s="83"/>
      <c r="B58" s="240"/>
      <c r="C58" s="241"/>
      <c r="D58" s="241"/>
      <c r="E58" s="204" t="s">
        <v>57</v>
      </c>
      <c r="F58" s="204"/>
      <c r="G58" s="204"/>
      <c r="H58" s="204" t="s">
        <v>58</v>
      </c>
      <c r="I58" s="204"/>
      <c r="J58" s="204"/>
      <c r="K58" s="201" t="s">
        <v>59</v>
      </c>
      <c r="L58" s="201"/>
      <c r="M58" s="93"/>
      <c r="N58" s="93"/>
    </row>
    <row r="59" spans="1:55" s="48" customFormat="1" ht="12.9" customHeight="1" x14ac:dyDescent="0.2">
      <c r="A59" s="83"/>
      <c r="B59" s="342" t="s">
        <v>60</v>
      </c>
      <c r="C59" s="343"/>
      <c r="D59" s="344"/>
      <c r="E59" s="205" t="s">
        <v>147</v>
      </c>
      <c r="F59" s="206"/>
      <c r="G59" s="207"/>
      <c r="H59" s="205" t="s">
        <v>147</v>
      </c>
      <c r="I59" s="206"/>
      <c r="J59" s="207"/>
      <c r="K59" s="202" t="s">
        <v>144</v>
      </c>
      <c r="L59" s="203"/>
      <c r="M59" s="93"/>
      <c r="N59" s="93"/>
    </row>
    <row r="60" spans="1:55" s="48" customFormat="1" ht="12.9" customHeight="1" thickBot="1" x14ac:dyDescent="0.25">
      <c r="A60" s="83"/>
      <c r="B60" s="241"/>
      <c r="C60" s="241"/>
      <c r="D60" s="345"/>
      <c r="E60" s="208"/>
      <c r="F60" s="209"/>
      <c r="G60" s="210"/>
      <c r="H60" s="208"/>
      <c r="I60" s="209"/>
      <c r="J60" s="210"/>
      <c r="K60" s="202"/>
      <c r="L60" s="203"/>
    </row>
    <row r="61" spans="1:55" s="48" customFormat="1" ht="4.5" customHeight="1" x14ac:dyDescent="0.2">
      <c r="A61" s="83"/>
      <c r="B61" s="56"/>
      <c r="C61" s="56"/>
      <c r="D61" s="56"/>
      <c r="E61" s="46"/>
      <c r="F61" s="46"/>
      <c r="G61" s="46"/>
      <c r="H61" s="46"/>
      <c r="I61" s="47"/>
      <c r="J61" s="47"/>
    </row>
    <row r="62" spans="1:55" s="48" customFormat="1" ht="16.2" x14ac:dyDescent="0.2">
      <c r="A62" s="83"/>
      <c r="B62" s="222" t="s">
        <v>149</v>
      </c>
      <c r="C62" s="222"/>
      <c r="D62" s="222"/>
      <c r="E62" s="222"/>
      <c r="F62" s="222"/>
      <c r="G62" s="222"/>
      <c r="H62" s="222"/>
      <c r="I62" s="222"/>
      <c r="J62" s="222"/>
      <c r="K62" s="222"/>
    </row>
    <row r="63" spans="1:55" s="48" customFormat="1" ht="14.25" customHeight="1" x14ac:dyDescent="0.2">
      <c r="A63" s="83"/>
      <c r="B63" s="222" t="s">
        <v>151</v>
      </c>
      <c r="C63" s="222"/>
      <c r="D63" s="222"/>
      <c r="E63" s="222"/>
      <c r="F63" s="222"/>
      <c r="G63" s="222"/>
      <c r="H63" s="222"/>
      <c r="I63" s="222"/>
      <c r="J63" s="222"/>
      <c r="K63" s="222"/>
      <c r="L63" s="190"/>
    </row>
    <row r="64" spans="1:55" s="48" customFormat="1" ht="13.5" customHeight="1" x14ac:dyDescent="0.2">
      <c r="A64" s="83"/>
      <c r="B64" s="322"/>
      <c r="C64" s="230"/>
      <c r="D64" s="188"/>
      <c r="E64" s="188"/>
      <c r="F64" s="188"/>
      <c r="G64" s="188"/>
      <c r="H64" s="188"/>
      <c r="I64" s="188"/>
      <c r="J64" s="188"/>
      <c r="K64" s="188"/>
      <c r="L64" s="194"/>
    </row>
    <row r="65" spans="1:14" s="48" customFormat="1" ht="13.5" customHeight="1" x14ac:dyDescent="0.2">
      <c r="A65" s="83"/>
      <c r="B65" s="322"/>
      <c r="C65" s="230"/>
      <c r="D65" s="188"/>
      <c r="E65" s="188"/>
      <c r="F65" s="188"/>
      <c r="G65" s="188"/>
      <c r="H65" s="188"/>
      <c r="I65" s="188"/>
      <c r="J65" s="188"/>
      <c r="K65" s="188"/>
      <c r="L65" s="194"/>
    </row>
    <row r="66" spans="1:14" s="86" customFormat="1" ht="13.5" customHeight="1" x14ac:dyDescent="0.2">
      <c r="B66" s="322"/>
      <c r="C66" s="230"/>
      <c r="D66" s="188"/>
      <c r="E66" s="188"/>
      <c r="F66" s="188"/>
      <c r="G66" s="188"/>
      <c r="H66" s="188"/>
      <c r="I66" s="188"/>
      <c r="J66" s="188"/>
      <c r="K66" s="188"/>
      <c r="L66" s="194"/>
    </row>
    <row r="67" spans="1:14" s="48" customFormat="1" ht="13.5" customHeight="1" x14ac:dyDescent="0.2">
      <c r="A67" s="83"/>
      <c r="B67" s="322"/>
      <c r="C67" s="230"/>
      <c r="D67" s="188"/>
      <c r="E67" s="188"/>
      <c r="F67" s="188"/>
      <c r="G67" s="188"/>
      <c r="H67" s="188"/>
      <c r="I67" s="188"/>
      <c r="J67" s="188"/>
      <c r="K67" s="188"/>
      <c r="L67" s="194"/>
    </row>
    <row r="68" spans="1:14" s="48" customFormat="1" ht="13.5" customHeight="1" x14ac:dyDescent="0.2">
      <c r="A68" s="83"/>
      <c r="B68" s="190"/>
      <c r="C68" s="227"/>
      <c r="D68" s="227"/>
      <c r="E68" s="188"/>
      <c r="F68" s="188"/>
      <c r="G68" s="191"/>
      <c r="H68" s="191"/>
      <c r="I68" s="191"/>
      <c r="J68" s="192"/>
      <c r="K68" s="192"/>
      <c r="L68" s="192"/>
    </row>
    <row r="69" spans="1:14" s="48" customFormat="1" ht="13.5" customHeight="1" x14ac:dyDescent="0.2">
      <c r="A69" s="83"/>
      <c r="B69" s="190"/>
      <c r="C69" s="227"/>
      <c r="D69" s="227"/>
      <c r="E69" s="188"/>
      <c r="F69" s="188"/>
      <c r="G69" s="188"/>
      <c r="H69" s="188"/>
      <c r="I69" s="188"/>
      <c r="J69" s="192"/>
      <c r="K69" s="192"/>
      <c r="L69" s="192"/>
    </row>
    <row r="70" spans="1:14" s="48" customFormat="1" ht="13.5" customHeight="1" x14ac:dyDescent="0.2">
      <c r="A70" s="83"/>
      <c r="B70" s="190"/>
      <c r="C70" s="227"/>
      <c r="D70" s="227"/>
      <c r="E70" s="193"/>
      <c r="F70" s="193"/>
      <c r="G70" s="193"/>
      <c r="H70" s="193"/>
      <c r="I70" s="193"/>
      <c r="J70" s="192"/>
      <c r="K70" s="192"/>
      <c r="L70" s="192"/>
    </row>
    <row r="71" spans="1:14" s="48" customFormat="1" ht="5.25" customHeight="1" x14ac:dyDescent="0.2">
      <c r="A71" s="83"/>
      <c r="B71" s="56"/>
      <c r="C71" s="56"/>
      <c r="D71" s="56"/>
      <c r="E71" s="46"/>
      <c r="F71" s="46"/>
      <c r="G71" s="46"/>
      <c r="H71" s="46"/>
      <c r="I71" s="47"/>
      <c r="J71" s="47"/>
    </row>
    <row r="72" spans="1:14" s="48" customFormat="1" x14ac:dyDescent="0.2">
      <c r="A72" s="82"/>
      <c r="B72" s="49"/>
      <c r="C72" s="49"/>
      <c r="D72" s="49"/>
      <c r="E72" s="49"/>
      <c r="F72" s="49"/>
      <c r="G72" s="49"/>
      <c r="H72" s="49"/>
      <c r="I72" s="49"/>
      <c r="J72" s="49"/>
      <c r="K72" s="49"/>
      <c r="L72" s="49"/>
      <c r="M72" s="49"/>
      <c r="N72" s="49"/>
    </row>
    <row r="73" spans="1:14" s="48" customFormat="1" x14ac:dyDescent="0.2">
      <c r="A73" s="82"/>
      <c r="B73" s="49"/>
      <c r="C73" s="49"/>
      <c r="D73" s="49"/>
      <c r="E73" s="49"/>
      <c r="F73" s="49"/>
      <c r="G73" s="49"/>
      <c r="H73" s="49"/>
      <c r="I73" s="49"/>
      <c r="J73" s="49"/>
      <c r="K73" s="49"/>
      <c r="L73" s="49"/>
      <c r="M73" s="49"/>
      <c r="N73" s="49"/>
    </row>
    <row r="74" spans="1:14" s="48" customFormat="1" x14ac:dyDescent="0.2">
      <c r="A74" s="82"/>
      <c r="B74" s="49"/>
      <c r="C74" s="49"/>
      <c r="D74" s="49"/>
      <c r="E74" s="49"/>
      <c r="F74" s="49"/>
      <c r="G74" s="49"/>
      <c r="H74" s="49"/>
      <c r="I74" s="49"/>
      <c r="J74" s="49"/>
      <c r="K74" s="49"/>
      <c r="L74" s="49"/>
      <c r="M74" s="49"/>
      <c r="N74" s="49"/>
    </row>
    <row r="75" spans="1:14" x14ac:dyDescent="0.2">
      <c r="A75" s="49"/>
    </row>
    <row r="76" spans="1:14" x14ac:dyDescent="0.2">
      <c r="A76" s="49"/>
    </row>
    <row r="77" spans="1:14" s="48" customFormat="1" ht="12" x14ac:dyDescent="0.2"/>
    <row r="78" spans="1:14" s="48" customFormat="1" ht="12" x14ac:dyDescent="0.2"/>
    <row r="79" spans="1:14" x14ac:dyDescent="0.2">
      <c r="A79" s="49"/>
    </row>
    <row r="80" spans="1:14" x14ac:dyDescent="0.2">
      <c r="A80" s="49"/>
    </row>
    <row r="81" spans="1:1" x14ac:dyDescent="0.2">
      <c r="A81" s="49"/>
    </row>
    <row r="82" spans="1:1" x14ac:dyDescent="0.2">
      <c r="A82" s="49"/>
    </row>
    <row r="83" spans="1:1" x14ac:dyDescent="0.2">
      <c r="A83" s="49"/>
    </row>
    <row r="84" spans="1:1" x14ac:dyDescent="0.2">
      <c r="A84" s="49"/>
    </row>
    <row r="85" spans="1:1" x14ac:dyDescent="0.2">
      <c r="A85" s="49"/>
    </row>
    <row r="86" spans="1:1" x14ac:dyDescent="0.2">
      <c r="A86" s="49"/>
    </row>
    <row r="87" spans="1:1" x14ac:dyDescent="0.2">
      <c r="A87" s="49"/>
    </row>
    <row r="88" spans="1:1" x14ac:dyDescent="0.2">
      <c r="A88" s="49"/>
    </row>
    <row r="89" spans="1:1" x14ac:dyDescent="0.2">
      <c r="A89" s="49"/>
    </row>
    <row r="90" spans="1:1" x14ac:dyDescent="0.2">
      <c r="A90" s="49"/>
    </row>
    <row r="91" spans="1:1" x14ac:dyDescent="0.2">
      <c r="A91" s="49"/>
    </row>
    <row r="92" spans="1:1" x14ac:dyDescent="0.2">
      <c r="A92" s="49"/>
    </row>
    <row r="93" spans="1:1" x14ac:dyDescent="0.2">
      <c r="A93" s="49"/>
    </row>
    <row r="94" spans="1:1" x14ac:dyDescent="0.2">
      <c r="A94" s="49"/>
    </row>
    <row r="95" spans="1:1" x14ac:dyDescent="0.2">
      <c r="A95" s="49"/>
    </row>
    <row r="96" spans="1:1" x14ac:dyDescent="0.2">
      <c r="A96" s="49"/>
    </row>
    <row r="97" spans="1:1" x14ac:dyDescent="0.2">
      <c r="A97" s="49"/>
    </row>
    <row r="98" spans="1:1" x14ac:dyDescent="0.2">
      <c r="A98" s="49"/>
    </row>
    <row r="99" spans="1:1" x14ac:dyDescent="0.2">
      <c r="A99" s="49"/>
    </row>
    <row r="100" spans="1:1" x14ac:dyDescent="0.2">
      <c r="A100" s="49"/>
    </row>
    <row r="101" spans="1:1" x14ac:dyDescent="0.2">
      <c r="A101" s="49"/>
    </row>
    <row r="102" spans="1:1" x14ac:dyDescent="0.2">
      <c r="A102" s="49"/>
    </row>
    <row r="103" spans="1:1" x14ac:dyDescent="0.2">
      <c r="A103" s="49"/>
    </row>
    <row r="104" spans="1:1" x14ac:dyDescent="0.2">
      <c r="A104" s="49"/>
    </row>
    <row r="105" spans="1:1" x14ac:dyDescent="0.2">
      <c r="A105" s="49"/>
    </row>
    <row r="106" spans="1:1" x14ac:dyDescent="0.2">
      <c r="A106" s="49"/>
    </row>
    <row r="107" spans="1:1" x14ac:dyDescent="0.2">
      <c r="A107" s="49"/>
    </row>
    <row r="108" spans="1:1" x14ac:dyDescent="0.2">
      <c r="A108" s="49"/>
    </row>
    <row r="109" spans="1:1" x14ac:dyDescent="0.2">
      <c r="A109" s="49"/>
    </row>
    <row r="110" spans="1:1" x14ac:dyDescent="0.2">
      <c r="A110" s="49"/>
    </row>
    <row r="111" spans="1:1" x14ac:dyDescent="0.2">
      <c r="A111" s="49"/>
    </row>
    <row r="112" spans="1:1" x14ac:dyDescent="0.2">
      <c r="A112" s="49"/>
    </row>
    <row r="113" spans="1:1" x14ac:dyDescent="0.2">
      <c r="A113" s="49"/>
    </row>
    <row r="114" spans="1:1" x14ac:dyDescent="0.2">
      <c r="A114" s="49"/>
    </row>
    <row r="115" spans="1:1" x14ac:dyDescent="0.2">
      <c r="A115" s="49"/>
    </row>
    <row r="116" spans="1:1" x14ac:dyDescent="0.2">
      <c r="A116" s="49"/>
    </row>
    <row r="117" spans="1:1" x14ac:dyDescent="0.2">
      <c r="A117" s="49"/>
    </row>
    <row r="118" spans="1:1" x14ac:dyDescent="0.2">
      <c r="A118" s="49"/>
    </row>
    <row r="119" spans="1:1" x14ac:dyDescent="0.2">
      <c r="A119" s="49"/>
    </row>
    <row r="120" spans="1:1" x14ac:dyDescent="0.2">
      <c r="A120" s="49"/>
    </row>
    <row r="121" spans="1:1" x14ac:dyDescent="0.2">
      <c r="A121" s="49"/>
    </row>
    <row r="122" spans="1:1" x14ac:dyDescent="0.2">
      <c r="A122" s="49"/>
    </row>
    <row r="123" spans="1:1" x14ac:dyDescent="0.2">
      <c r="A123" s="49"/>
    </row>
    <row r="124" spans="1:1" x14ac:dyDescent="0.2">
      <c r="A124" s="49"/>
    </row>
    <row r="125" spans="1:1" x14ac:dyDescent="0.2">
      <c r="A125" s="49"/>
    </row>
    <row r="126" spans="1:1" x14ac:dyDescent="0.2">
      <c r="A126" s="49"/>
    </row>
  </sheetData>
  <mergeCells count="104">
    <mergeCell ref="B20:B25"/>
    <mergeCell ref="B59:D60"/>
    <mergeCell ref="G29:H29"/>
    <mergeCell ref="G30:H30"/>
    <mergeCell ref="C47:D47"/>
    <mergeCell ref="G26:H26"/>
    <mergeCell ref="I27:J27"/>
    <mergeCell ref="G27:H27"/>
    <mergeCell ref="K4:L4"/>
    <mergeCell ref="I6:L6"/>
    <mergeCell ref="B7:L7"/>
    <mergeCell ref="B15:D15"/>
    <mergeCell ref="F15:G15"/>
    <mergeCell ref="I15:J15"/>
    <mergeCell ref="E18:F19"/>
    <mergeCell ref="C18:D19"/>
    <mergeCell ref="G18:H19"/>
    <mergeCell ref="I18:J19"/>
    <mergeCell ref="K18:L19"/>
    <mergeCell ref="H12:I12"/>
    <mergeCell ref="B11:D11"/>
    <mergeCell ref="B12:D12"/>
    <mergeCell ref="E11:F11"/>
    <mergeCell ref="E10:I10"/>
    <mergeCell ref="E14:G14"/>
    <mergeCell ref="B13:D13"/>
    <mergeCell ref="E13:F13"/>
    <mergeCell ref="I13:L13"/>
    <mergeCell ref="B18:B19"/>
    <mergeCell ref="K10:L10"/>
    <mergeCell ref="K12:L12"/>
    <mergeCell ref="K11:L11"/>
    <mergeCell ref="B2:J2"/>
    <mergeCell ref="B5:J5"/>
    <mergeCell ref="I3:J3"/>
    <mergeCell ref="I4:J4"/>
    <mergeCell ref="C39:D39"/>
    <mergeCell ref="C46:D46"/>
    <mergeCell ref="B16:J16"/>
    <mergeCell ref="B14:D14"/>
    <mergeCell ref="I14:J14"/>
    <mergeCell ref="B17:J17"/>
    <mergeCell ref="C25:D25"/>
    <mergeCell ref="E26:F26"/>
    <mergeCell ref="B45:B51"/>
    <mergeCell ref="C45:D45"/>
    <mergeCell ref="C33:D33"/>
    <mergeCell ref="C32:D32"/>
    <mergeCell ref="C37:D37"/>
    <mergeCell ref="C34:D34"/>
    <mergeCell ref="C35:D35"/>
    <mergeCell ref="C36:D36"/>
    <mergeCell ref="B8:J8"/>
    <mergeCell ref="B10:D10"/>
    <mergeCell ref="B9:J9"/>
    <mergeCell ref="E12:F12"/>
    <mergeCell ref="C70:D70"/>
    <mergeCell ref="C69:D69"/>
    <mergeCell ref="C68:D68"/>
    <mergeCell ref="E30:F30"/>
    <mergeCell ref="C64:C67"/>
    <mergeCell ref="C49:D49"/>
    <mergeCell ref="C50:D50"/>
    <mergeCell ref="C44:D44"/>
    <mergeCell ref="C51:D51"/>
    <mergeCell ref="B58:D58"/>
    <mergeCell ref="C52:D55"/>
    <mergeCell ref="B57:J57"/>
    <mergeCell ref="E52:F55"/>
    <mergeCell ref="E31:F31"/>
    <mergeCell ref="C41:D41"/>
    <mergeCell ref="B64:B67"/>
    <mergeCell ref="C42:D42"/>
    <mergeCell ref="C43:D43"/>
    <mergeCell ref="C40:D40"/>
    <mergeCell ref="C38:D38"/>
    <mergeCell ref="C48:D48"/>
    <mergeCell ref="B52:B55"/>
    <mergeCell ref="B32:B44"/>
    <mergeCell ref="B26:B31"/>
    <mergeCell ref="L64:L67"/>
    <mergeCell ref="K20:L23"/>
    <mergeCell ref="K58:L58"/>
    <mergeCell ref="K59:L60"/>
    <mergeCell ref="H58:J58"/>
    <mergeCell ref="H59:J60"/>
    <mergeCell ref="E58:G58"/>
    <mergeCell ref="E59:G60"/>
    <mergeCell ref="G31:H31"/>
    <mergeCell ref="G52:H55"/>
    <mergeCell ref="I30:J30"/>
    <mergeCell ref="I31:J31"/>
    <mergeCell ref="I29:J29"/>
    <mergeCell ref="B63:K63"/>
    <mergeCell ref="B62:K62"/>
    <mergeCell ref="E27:F27"/>
    <mergeCell ref="E28:F28"/>
    <mergeCell ref="E29:F29"/>
    <mergeCell ref="G28:H28"/>
    <mergeCell ref="I52:J55"/>
    <mergeCell ref="I28:J28"/>
    <mergeCell ref="K24:L25"/>
    <mergeCell ref="I26:J26"/>
    <mergeCell ref="C31:D31"/>
  </mergeCells>
  <phoneticPr fontId="2"/>
  <dataValidations count="9">
    <dataValidation type="list" allowBlank="1" showInputMessage="1" sqref="E10:I10">
      <formula1>#REF!</formula1>
    </dataValidation>
    <dataValidation type="list" allowBlank="1" showInputMessage="1" sqref="I13">
      <formula1>#REF!</formula1>
    </dataValidation>
    <dataValidation type="list" allowBlank="1" showInputMessage="1" sqref="C21:C24">
      <formula1>#REF!</formula1>
    </dataValidation>
    <dataValidation type="list" allowBlank="1" showInputMessage="1" sqref="E11:F11">
      <formula1>#REF!</formula1>
    </dataValidation>
    <dataValidation type="list" allowBlank="1" showInputMessage="1" sqref="D21:D24">
      <formula1>#REF!</formula1>
    </dataValidation>
    <dataValidation type="list" allowBlank="1" showInputMessage="1" sqref="E70:I70">
      <formula1>#REF!</formula1>
    </dataValidation>
    <dataValidation type="list" allowBlank="1" showInputMessage="1" showErrorMessage="1" sqref="K11:L11">
      <formula1>#REF!</formula1>
    </dataValidation>
    <dataValidation type="list" allowBlank="1" showInputMessage="1" sqref="J10">
      <formula1>#REF!</formula1>
    </dataValidation>
    <dataValidation type="list" allowBlank="1" showInputMessage="1" showErrorMessage="1" sqref="K10:L10">
      <formula1>#REF!</formula1>
    </dataValidation>
  </dataValidations>
  <printOptions horizontalCentered="1" verticalCentered="1"/>
  <pageMargins left="0.9055118110236221" right="0.19685039370078741" top="0.23622047244094491" bottom="0.27559055118110237" header="0.19685039370078741" footer="0.51181102362204722"/>
  <pageSetup paperSize="9" scale="84" orientation="portrait" horizontalDpi="300" verticalDpi="300"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64"/>
  <sheetViews>
    <sheetView topLeftCell="A10" zoomScaleNormal="100" workbookViewId="0">
      <selection activeCell="L20" sqref="L20"/>
    </sheetView>
  </sheetViews>
  <sheetFormatPr defaultColWidth="9" defaultRowHeight="13.2" x14ac:dyDescent="0.2"/>
  <cols>
    <col min="1" max="1" width="6.09765625" style="2" customWidth="1"/>
    <col min="2" max="2" width="10.59765625" style="2" customWidth="1"/>
    <col min="3" max="3" width="8.8984375" style="2" customWidth="1"/>
    <col min="4" max="7" width="9.59765625" style="2" customWidth="1"/>
    <col min="8" max="8" width="9.69921875" style="2" customWidth="1"/>
    <col min="9" max="9" width="9.59765625" style="2" customWidth="1"/>
    <col min="10" max="10" width="3.09765625" style="2" customWidth="1"/>
    <col min="11" max="16384" width="9" style="2"/>
  </cols>
  <sheetData>
    <row r="1" spans="1:9" s="1" customFormat="1" ht="12" x14ac:dyDescent="0.2">
      <c r="A1" s="375" t="s">
        <v>0</v>
      </c>
      <c r="B1" s="375"/>
      <c r="C1" s="375"/>
      <c r="D1" s="375"/>
      <c r="E1" s="375"/>
      <c r="F1" s="375"/>
      <c r="G1" s="375"/>
      <c r="H1" s="375"/>
      <c r="I1" s="375"/>
    </row>
    <row r="2" spans="1:9" s="1" customFormat="1" x14ac:dyDescent="0.2">
      <c r="H2" s="378" t="s">
        <v>1</v>
      </c>
      <c r="I2" s="379"/>
    </row>
    <row r="3" spans="1:9" s="1" customFormat="1" x14ac:dyDescent="0.2">
      <c r="H3" s="380" t="s">
        <v>75</v>
      </c>
      <c r="I3" s="381"/>
    </row>
    <row r="4" spans="1:9" s="1" customFormat="1" ht="12" x14ac:dyDescent="0.2">
      <c r="A4" s="375"/>
      <c r="B4" s="375"/>
      <c r="C4" s="375"/>
      <c r="D4" s="375"/>
      <c r="E4" s="375"/>
      <c r="F4" s="375"/>
      <c r="G4" s="375"/>
      <c r="H4" s="375"/>
      <c r="I4" s="375"/>
    </row>
    <row r="5" spans="1:9" s="1" customFormat="1" x14ac:dyDescent="0.2">
      <c r="A5" s="376" t="s">
        <v>2</v>
      </c>
      <c r="B5" s="376"/>
      <c r="C5" s="376"/>
      <c r="D5" s="376"/>
      <c r="E5" s="376"/>
      <c r="F5" s="376"/>
      <c r="G5" s="376"/>
      <c r="H5" s="376"/>
      <c r="I5" s="376"/>
    </row>
    <row r="6" spans="1:9" s="1" customFormat="1" x14ac:dyDescent="0.2">
      <c r="A6" s="377" t="s">
        <v>3</v>
      </c>
      <c r="B6" s="377"/>
      <c r="C6" s="377"/>
      <c r="D6" s="377"/>
      <c r="E6" s="377"/>
      <c r="F6" s="377"/>
      <c r="G6" s="377"/>
      <c r="H6" s="377"/>
      <c r="I6" s="377"/>
    </row>
    <row r="7" spans="1:9" s="1" customFormat="1" x14ac:dyDescent="0.2">
      <c r="A7" s="384"/>
      <c r="B7" s="385"/>
      <c r="C7" s="385"/>
      <c r="D7" s="385"/>
      <c r="E7" s="385"/>
      <c r="F7" s="385"/>
      <c r="G7" s="385"/>
      <c r="H7" s="385"/>
      <c r="I7" s="385"/>
    </row>
    <row r="8" spans="1:9" s="1" customFormat="1" ht="16.2" x14ac:dyDescent="0.2">
      <c r="A8" s="384"/>
      <c r="B8" s="385"/>
      <c r="C8" s="395" t="s">
        <v>4</v>
      </c>
      <c r="D8" s="395"/>
      <c r="E8" s="395"/>
      <c r="F8" s="395"/>
      <c r="G8" s="395"/>
      <c r="H8" s="394"/>
      <c r="I8" s="394"/>
    </row>
    <row r="9" spans="1:9" s="1" customFormat="1" ht="14.4" x14ac:dyDescent="0.2">
      <c r="A9" s="382" t="s">
        <v>5</v>
      </c>
      <c r="B9" s="383"/>
      <c r="C9" s="383"/>
      <c r="D9" s="383"/>
      <c r="E9" s="383"/>
      <c r="F9" s="383"/>
      <c r="G9" s="383"/>
      <c r="H9" s="383"/>
      <c r="I9" s="383"/>
    </row>
    <row r="10" spans="1:9" s="1" customFormat="1" ht="12.6" thickBot="1" x14ac:dyDescent="0.25">
      <c r="A10" s="227" t="s">
        <v>6</v>
      </c>
      <c r="B10" s="227"/>
      <c r="C10" s="227"/>
      <c r="D10" s="227"/>
      <c r="E10" s="227"/>
      <c r="F10" s="227"/>
      <c r="G10" s="227"/>
      <c r="H10" s="227"/>
      <c r="I10" s="227"/>
    </row>
    <row r="11" spans="1:9" s="1" customFormat="1" ht="14.1" customHeight="1" x14ac:dyDescent="0.2">
      <c r="A11" s="386" t="s">
        <v>7</v>
      </c>
      <c r="B11" s="387"/>
      <c r="C11" s="388"/>
      <c r="D11" s="396" t="s">
        <v>76</v>
      </c>
      <c r="E11" s="397"/>
      <c r="F11" s="397"/>
      <c r="G11" s="397"/>
      <c r="H11" s="397"/>
      <c r="I11" s="398"/>
    </row>
    <row r="12" spans="1:9" s="1" customFormat="1" ht="14.1" customHeight="1" x14ac:dyDescent="0.2">
      <c r="A12" s="354" t="s">
        <v>8</v>
      </c>
      <c r="B12" s="355"/>
      <c r="C12" s="356"/>
      <c r="D12" s="37" t="s">
        <v>77</v>
      </c>
      <c r="E12" s="3"/>
      <c r="F12" s="38" t="s">
        <v>79</v>
      </c>
      <c r="G12" s="351" t="s">
        <v>80</v>
      </c>
      <c r="H12" s="352"/>
      <c r="I12" s="353"/>
    </row>
    <row r="13" spans="1:9" s="1" customFormat="1" ht="14.1" customHeight="1" x14ac:dyDescent="0.2">
      <c r="A13" s="354" t="s">
        <v>9</v>
      </c>
      <c r="B13" s="355"/>
      <c r="C13" s="356"/>
      <c r="D13" s="358" t="s">
        <v>78</v>
      </c>
      <c r="E13" s="359"/>
      <c r="F13" s="5" t="s">
        <v>10</v>
      </c>
      <c r="G13" s="358" t="s">
        <v>78</v>
      </c>
      <c r="H13" s="359"/>
      <c r="I13" s="4"/>
    </row>
    <row r="14" spans="1:9" s="1" customFormat="1" ht="14.1" customHeight="1" x14ac:dyDescent="0.2">
      <c r="A14" s="354" t="s">
        <v>11</v>
      </c>
      <c r="B14" s="357"/>
      <c r="C14" s="356"/>
      <c r="D14" s="358" t="s">
        <v>78</v>
      </c>
      <c r="E14" s="359"/>
      <c r="F14" s="3"/>
      <c r="G14" s="3"/>
      <c r="H14" s="3"/>
      <c r="I14" s="4"/>
    </row>
    <row r="15" spans="1:9" s="1" customFormat="1" ht="14.1" customHeight="1" x14ac:dyDescent="0.2">
      <c r="A15" s="354" t="s">
        <v>12</v>
      </c>
      <c r="B15" s="357"/>
      <c r="C15" s="356"/>
      <c r="D15" s="358" t="s">
        <v>78</v>
      </c>
      <c r="E15" s="359"/>
      <c r="F15" s="3"/>
      <c r="G15" s="3"/>
      <c r="H15" s="3"/>
      <c r="I15" s="4"/>
    </row>
    <row r="16" spans="1:9" s="1" customFormat="1" ht="14.1" customHeight="1" x14ac:dyDescent="0.2">
      <c r="A16" s="354" t="s">
        <v>13</v>
      </c>
      <c r="B16" s="357"/>
      <c r="C16" s="356"/>
      <c r="D16" s="361"/>
      <c r="E16" s="361"/>
      <c r="F16" s="6"/>
      <c r="G16" s="7" t="s">
        <v>14</v>
      </c>
      <c r="H16" s="392"/>
      <c r="I16" s="393"/>
    </row>
    <row r="17" spans="1:9" s="1" customFormat="1" ht="14.1" customHeight="1" thickBot="1" x14ac:dyDescent="0.25">
      <c r="A17" s="389" t="s">
        <v>15</v>
      </c>
      <c r="B17" s="390"/>
      <c r="C17" s="391"/>
      <c r="D17" s="364"/>
      <c r="E17" s="365"/>
      <c r="F17" s="360"/>
      <c r="G17" s="360"/>
      <c r="H17" s="360"/>
      <c r="I17" s="399"/>
    </row>
    <row r="18" spans="1:9" s="1" customFormat="1" ht="12" x14ac:dyDescent="0.2">
      <c r="A18" s="227"/>
      <c r="B18" s="227"/>
      <c r="C18" s="227"/>
      <c r="D18" s="227"/>
      <c r="E18" s="227"/>
      <c r="F18" s="227"/>
      <c r="G18" s="227"/>
      <c r="H18" s="227"/>
      <c r="I18" s="227"/>
    </row>
    <row r="19" spans="1:9" s="1" customFormat="1" ht="12.6" thickBot="1" x14ac:dyDescent="0.25">
      <c r="A19" s="227" t="s">
        <v>16</v>
      </c>
      <c r="B19" s="227"/>
      <c r="C19" s="227"/>
      <c r="D19" s="227"/>
      <c r="E19" s="227"/>
      <c r="F19" s="227"/>
      <c r="G19" s="227"/>
      <c r="H19" s="227"/>
      <c r="I19" s="227"/>
    </row>
    <row r="20" spans="1:9" s="1" customFormat="1" ht="12.9" customHeight="1" thickBot="1" x14ac:dyDescent="0.25">
      <c r="A20" s="8" t="s">
        <v>17</v>
      </c>
      <c r="B20" s="428" t="s">
        <v>18</v>
      </c>
      <c r="C20" s="429"/>
      <c r="D20" s="402" t="s">
        <v>19</v>
      </c>
      <c r="E20" s="429"/>
      <c r="F20" s="402" t="s">
        <v>20</v>
      </c>
      <c r="G20" s="429"/>
      <c r="H20" s="455" t="s">
        <v>21</v>
      </c>
      <c r="I20" s="456"/>
    </row>
    <row r="21" spans="1:9" s="1" customFormat="1" ht="12.9" customHeight="1" thickTop="1" x14ac:dyDescent="0.2">
      <c r="A21" s="366" t="s">
        <v>22</v>
      </c>
      <c r="B21" s="9" t="s">
        <v>23</v>
      </c>
      <c r="C21" s="10" t="s">
        <v>24</v>
      </c>
      <c r="D21" s="10" t="s">
        <v>25</v>
      </c>
      <c r="E21" s="10" t="s">
        <v>26</v>
      </c>
      <c r="F21" s="10" t="s">
        <v>25</v>
      </c>
      <c r="G21" s="10" t="s">
        <v>26</v>
      </c>
      <c r="H21" s="10" t="s">
        <v>25</v>
      </c>
      <c r="I21" s="11" t="s">
        <v>26</v>
      </c>
    </row>
    <row r="22" spans="1:9" s="1" customFormat="1" ht="12.9" customHeight="1" x14ac:dyDescent="0.2">
      <c r="A22" s="367"/>
      <c r="B22" s="12" t="s">
        <v>81</v>
      </c>
      <c r="C22" s="13"/>
      <c r="D22" s="14"/>
      <c r="E22" s="14"/>
      <c r="F22" s="14"/>
      <c r="G22" s="14"/>
      <c r="H22" s="14"/>
      <c r="I22" s="15"/>
    </row>
    <row r="23" spans="1:9" s="1" customFormat="1" ht="12.9" customHeight="1" x14ac:dyDescent="0.2">
      <c r="A23" s="367"/>
      <c r="B23" s="12" t="s">
        <v>27</v>
      </c>
      <c r="C23" s="16"/>
      <c r="D23" s="14"/>
      <c r="E23" s="14"/>
      <c r="F23" s="14"/>
      <c r="G23" s="14"/>
      <c r="H23" s="14"/>
      <c r="I23" s="15"/>
    </row>
    <row r="24" spans="1:9" s="1" customFormat="1" ht="12.9" customHeight="1" x14ac:dyDescent="0.2">
      <c r="A24" s="367"/>
      <c r="B24" s="12" t="s">
        <v>27</v>
      </c>
      <c r="C24" s="16"/>
      <c r="D24" s="14"/>
      <c r="E24" s="14"/>
      <c r="F24" s="14"/>
      <c r="G24" s="14"/>
      <c r="H24" s="14"/>
      <c r="I24" s="15"/>
    </row>
    <row r="25" spans="1:9" s="1" customFormat="1" ht="12.9" customHeight="1" x14ac:dyDescent="0.2">
      <c r="A25" s="367"/>
      <c r="B25" s="17" t="s">
        <v>27</v>
      </c>
      <c r="C25" s="16"/>
      <c r="D25" s="14"/>
      <c r="E25" s="14"/>
      <c r="F25" s="14"/>
      <c r="G25" s="14"/>
      <c r="H25" s="14"/>
      <c r="I25" s="15"/>
    </row>
    <row r="26" spans="1:9" s="1" customFormat="1" ht="12.9" customHeight="1" thickBot="1" x14ac:dyDescent="0.25">
      <c r="A26" s="367"/>
      <c r="B26" s="368" t="s">
        <v>28</v>
      </c>
      <c r="C26" s="369"/>
      <c r="D26" s="39">
        <f t="shared" ref="D26:I26" si="0">SUM(D22:D25)</f>
        <v>0</v>
      </c>
      <c r="E26" s="39">
        <f t="shared" si="0"/>
        <v>0</v>
      </c>
      <c r="F26" s="39">
        <f t="shared" si="0"/>
        <v>0</v>
      </c>
      <c r="G26" s="39">
        <f t="shared" si="0"/>
        <v>0</v>
      </c>
      <c r="H26" s="39">
        <f t="shared" si="0"/>
        <v>0</v>
      </c>
      <c r="I26" s="40">
        <f t="shared" si="0"/>
        <v>0</v>
      </c>
    </row>
    <row r="27" spans="1:9" s="1" customFormat="1" ht="12.9" customHeight="1" x14ac:dyDescent="0.2">
      <c r="A27" s="430" t="s">
        <v>29</v>
      </c>
      <c r="B27" s="18" t="s">
        <v>23</v>
      </c>
      <c r="C27" s="19" t="s">
        <v>24</v>
      </c>
      <c r="D27" s="370" t="s">
        <v>30</v>
      </c>
      <c r="E27" s="371"/>
      <c r="F27" s="370" t="s">
        <v>30</v>
      </c>
      <c r="G27" s="371"/>
      <c r="H27" s="370" t="s">
        <v>30</v>
      </c>
      <c r="I27" s="372"/>
    </row>
    <row r="28" spans="1:9" s="1" customFormat="1" ht="12.9" customHeight="1" x14ac:dyDescent="0.2">
      <c r="A28" s="431"/>
      <c r="B28" s="12" t="s">
        <v>82</v>
      </c>
      <c r="C28" s="13"/>
      <c r="D28" s="362"/>
      <c r="E28" s="363"/>
      <c r="F28" s="362"/>
      <c r="G28" s="363"/>
      <c r="H28" s="362">
        <v>0</v>
      </c>
      <c r="I28" s="437"/>
    </row>
    <row r="29" spans="1:9" s="1" customFormat="1" ht="12.9" customHeight="1" x14ac:dyDescent="0.2">
      <c r="A29" s="431"/>
      <c r="B29" s="17" t="s">
        <v>27</v>
      </c>
      <c r="C29" s="16"/>
      <c r="D29" s="362"/>
      <c r="E29" s="363"/>
      <c r="F29" s="362"/>
      <c r="G29" s="363"/>
      <c r="H29" s="362"/>
      <c r="I29" s="437"/>
    </row>
    <row r="30" spans="1:9" s="1" customFormat="1" ht="12.9" customHeight="1" x14ac:dyDescent="0.2">
      <c r="A30" s="431"/>
      <c r="B30" s="17" t="s">
        <v>27</v>
      </c>
      <c r="C30" s="16"/>
      <c r="D30" s="362"/>
      <c r="E30" s="363"/>
      <c r="F30" s="362"/>
      <c r="G30" s="363"/>
      <c r="H30" s="362"/>
      <c r="I30" s="437"/>
    </row>
    <row r="31" spans="1:9" s="1" customFormat="1" ht="12.9" customHeight="1" x14ac:dyDescent="0.2">
      <c r="A31" s="431"/>
      <c r="B31" s="17" t="s">
        <v>27</v>
      </c>
      <c r="C31" s="16"/>
      <c r="D31" s="362"/>
      <c r="E31" s="363"/>
      <c r="F31" s="362"/>
      <c r="G31" s="363"/>
      <c r="H31" s="362"/>
      <c r="I31" s="437"/>
    </row>
    <row r="32" spans="1:9" s="1" customFormat="1" ht="12.9" customHeight="1" thickBot="1" x14ac:dyDescent="0.25">
      <c r="A32" s="432"/>
      <c r="B32" s="373" t="s">
        <v>28</v>
      </c>
      <c r="C32" s="374"/>
      <c r="D32" s="418">
        <f>SUM(D28:E31)</f>
        <v>0</v>
      </c>
      <c r="E32" s="419"/>
      <c r="F32" s="418">
        <f>SUM(F28:G31)</f>
        <v>0</v>
      </c>
      <c r="G32" s="419"/>
      <c r="H32" s="418">
        <f>SUM(H28:I31)</f>
        <v>0</v>
      </c>
      <c r="I32" s="436"/>
    </row>
    <row r="33" spans="1:9" s="1" customFormat="1" ht="12.9" customHeight="1" x14ac:dyDescent="0.2">
      <c r="A33" s="461" t="s">
        <v>31</v>
      </c>
      <c r="B33" s="439" t="s">
        <v>32</v>
      </c>
      <c r="C33" s="440"/>
      <c r="D33" s="20"/>
      <c r="E33" s="18" t="s">
        <v>33</v>
      </c>
      <c r="F33" s="20"/>
      <c r="G33" s="18" t="s">
        <v>33</v>
      </c>
      <c r="H33" s="20"/>
      <c r="I33" s="21" t="s">
        <v>33</v>
      </c>
    </row>
    <row r="34" spans="1:9" s="1" customFormat="1" ht="12.9" customHeight="1" x14ac:dyDescent="0.2">
      <c r="A34" s="431"/>
      <c r="B34" s="400" t="s">
        <v>34</v>
      </c>
      <c r="C34" s="401"/>
      <c r="D34" s="22"/>
      <c r="E34" s="23" t="s">
        <v>35</v>
      </c>
      <c r="F34" s="22"/>
      <c r="G34" s="23" t="s">
        <v>35</v>
      </c>
      <c r="H34" s="22"/>
      <c r="I34" s="24" t="s">
        <v>35</v>
      </c>
    </row>
    <row r="35" spans="1:9" s="1" customFormat="1" ht="12.9" customHeight="1" x14ac:dyDescent="0.2">
      <c r="A35" s="431"/>
      <c r="B35" s="400" t="s">
        <v>36</v>
      </c>
      <c r="C35" s="401"/>
      <c r="D35" s="22"/>
      <c r="E35" s="23" t="s">
        <v>35</v>
      </c>
      <c r="F35" s="22"/>
      <c r="G35" s="23" t="s">
        <v>35</v>
      </c>
      <c r="H35" s="22"/>
      <c r="I35" s="24" t="s">
        <v>35</v>
      </c>
    </row>
    <row r="36" spans="1:9" s="1" customFormat="1" ht="12.9" customHeight="1" x14ac:dyDescent="0.2">
      <c r="A36" s="431"/>
      <c r="B36" s="400" t="s">
        <v>37</v>
      </c>
      <c r="C36" s="401"/>
      <c r="D36" s="22"/>
      <c r="E36" s="23" t="s">
        <v>38</v>
      </c>
      <c r="F36" s="22"/>
      <c r="G36" s="23" t="s">
        <v>38</v>
      </c>
      <c r="H36" s="22"/>
      <c r="I36" s="24" t="s">
        <v>38</v>
      </c>
    </row>
    <row r="37" spans="1:9" s="1" customFormat="1" ht="12.9" customHeight="1" x14ac:dyDescent="0.2">
      <c r="A37" s="431"/>
      <c r="B37" s="400" t="s">
        <v>39</v>
      </c>
      <c r="C37" s="401"/>
      <c r="D37" s="22"/>
      <c r="E37" s="23" t="s">
        <v>38</v>
      </c>
      <c r="F37" s="22"/>
      <c r="G37" s="23" t="s">
        <v>38</v>
      </c>
      <c r="H37" s="22"/>
      <c r="I37" s="24" t="s">
        <v>38</v>
      </c>
    </row>
    <row r="38" spans="1:9" s="1" customFormat="1" ht="12.9" customHeight="1" x14ac:dyDescent="0.2">
      <c r="A38" s="431"/>
      <c r="B38" s="400" t="s">
        <v>40</v>
      </c>
      <c r="C38" s="401"/>
      <c r="D38" s="22"/>
      <c r="E38" s="23" t="s">
        <v>41</v>
      </c>
      <c r="F38" s="22"/>
      <c r="G38" s="23" t="s">
        <v>41</v>
      </c>
      <c r="H38" s="22"/>
      <c r="I38" s="24" t="s">
        <v>41</v>
      </c>
    </row>
    <row r="39" spans="1:9" s="1" customFormat="1" ht="12.9" customHeight="1" x14ac:dyDescent="0.2">
      <c r="A39" s="431"/>
      <c r="B39" s="400" t="s">
        <v>42</v>
      </c>
      <c r="C39" s="401"/>
      <c r="D39" s="22"/>
      <c r="E39" s="23" t="s">
        <v>43</v>
      </c>
      <c r="F39" s="22"/>
      <c r="G39" s="23" t="s">
        <v>43</v>
      </c>
      <c r="H39" s="22"/>
      <c r="I39" s="24" t="s">
        <v>43</v>
      </c>
    </row>
    <row r="40" spans="1:9" s="1" customFormat="1" ht="12.9" customHeight="1" x14ac:dyDescent="0.2">
      <c r="A40" s="431"/>
      <c r="B40" s="400" t="s">
        <v>44</v>
      </c>
      <c r="C40" s="401"/>
      <c r="D40" s="22"/>
      <c r="E40" s="23" t="s">
        <v>45</v>
      </c>
      <c r="F40" s="22"/>
      <c r="G40" s="23" t="s">
        <v>45</v>
      </c>
      <c r="H40" s="22"/>
      <c r="I40" s="24" t="s">
        <v>45</v>
      </c>
    </row>
    <row r="41" spans="1:9" s="1" customFormat="1" ht="12.9" customHeight="1" thickBot="1" x14ac:dyDescent="0.25">
      <c r="A41" s="432"/>
      <c r="B41" s="373" t="s">
        <v>28</v>
      </c>
      <c r="C41" s="438"/>
      <c r="D41" s="42">
        <f xml:space="preserve"> D33+D34+D35+D36+D37+D38+D39+D40</f>
        <v>0</v>
      </c>
      <c r="E41" s="41" t="s">
        <v>33</v>
      </c>
      <c r="F41" s="42">
        <f xml:space="preserve"> F33+F34+F35+F36+F37+F38+F39+F40</f>
        <v>0</v>
      </c>
      <c r="G41" s="41" t="s">
        <v>33</v>
      </c>
      <c r="H41" s="42">
        <f xml:space="preserve"> H33+H34+H35+H36+H37+H38+H39+H40</f>
        <v>0</v>
      </c>
      <c r="I41" s="43" t="s">
        <v>33</v>
      </c>
    </row>
    <row r="42" spans="1:9" s="1" customFormat="1" ht="12.9" customHeight="1" x14ac:dyDescent="0.2">
      <c r="A42" s="451" t="s">
        <v>46</v>
      </c>
      <c r="B42" s="439" t="s">
        <v>47</v>
      </c>
      <c r="C42" s="440"/>
      <c r="D42" s="20"/>
      <c r="E42" s="18" t="s">
        <v>33</v>
      </c>
      <c r="F42" s="20"/>
      <c r="G42" s="18" t="s">
        <v>33</v>
      </c>
      <c r="H42" s="20"/>
      <c r="I42" s="21" t="s">
        <v>33</v>
      </c>
    </row>
    <row r="43" spans="1:9" s="1" customFormat="1" ht="12.9" customHeight="1" x14ac:dyDescent="0.2">
      <c r="A43" s="434"/>
      <c r="B43" s="400" t="s">
        <v>48</v>
      </c>
      <c r="C43" s="401"/>
      <c r="D43" s="22"/>
      <c r="E43" s="23" t="s">
        <v>49</v>
      </c>
      <c r="F43" s="22"/>
      <c r="G43" s="23" t="s">
        <v>49</v>
      </c>
      <c r="H43" s="22"/>
      <c r="I43" s="24" t="s">
        <v>49</v>
      </c>
    </row>
    <row r="44" spans="1:9" s="1" customFormat="1" ht="12.9" customHeight="1" x14ac:dyDescent="0.2">
      <c r="A44" s="434"/>
      <c r="B44" s="400" t="s">
        <v>83</v>
      </c>
      <c r="C44" s="401"/>
      <c r="D44" s="22"/>
      <c r="E44" s="23" t="s">
        <v>50</v>
      </c>
      <c r="F44" s="22"/>
      <c r="G44" s="23" t="s">
        <v>50</v>
      </c>
      <c r="H44" s="22"/>
      <c r="I44" s="24" t="s">
        <v>50</v>
      </c>
    </row>
    <row r="45" spans="1:9" s="1" customFormat="1" ht="12.9" customHeight="1" x14ac:dyDescent="0.2">
      <c r="A45" s="434"/>
      <c r="B45" s="400" t="s">
        <v>51</v>
      </c>
      <c r="C45" s="401"/>
      <c r="D45" s="22"/>
      <c r="E45" s="23" t="s">
        <v>50</v>
      </c>
      <c r="F45" s="22"/>
      <c r="G45" s="23" t="s">
        <v>50</v>
      </c>
      <c r="H45" s="22">
        <v>0</v>
      </c>
      <c r="I45" s="24" t="s">
        <v>50</v>
      </c>
    </row>
    <row r="46" spans="1:9" s="1" customFormat="1" ht="12.9" customHeight="1" x14ac:dyDescent="0.2">
      <c r="A46" s="434"/>
      <c r="B46" s="400" t="s">
        <v>52</v>
      </c>
      <c r="C46" s="401"/>
      <c r="D46" s="22"/>
      <c r="E46" s="23" t="s">
        <v>53</v>
      </c>
      <c r="F46" s="22"/>
      <c r="G46" s="23" t="s">
        <v>53</v>
      </c>
      <c r="H46" s="22"/>
      <c r="I46" s="24" t="s">
        <v>53</v>
      </c>
    </row>
    <row r="47" spans="1:9" s="1" customFormat="1" ht="12.9" customHeight="1" x14ac:dyDescent="0.2">
      <c r="A47" s="434"/>
      <c r="B47" s="400" t="s">
        <v>54</v>
      </c>
      <c r="C47" s="401"/>
      <c r="D47" s="22"/>
      <c r="E47" s="23" t="s">
        <v>53</v>
      </c>
      <c r="F47" s="22"/>
      <c r="G47" s="23" t="s">
        <v>53</v>
      </c>
      <c r="H47" s="22"/>
      <c r="I47" s="24" t="s">
        <v>53</v>
      </c>
    </row>
    <row r="48" spans="1:9" s="1" customFormat="1" ht="12.9" customHeight="1" x14ac:dyDescent="0.2">
      <c r="A48" s="434"/>
      <c r="B48" s="400" t="s">
        <v>54</v>
      </c>
      <c r="C48" s="401"/>
      <c r="D48" s="22"/>
      <c r="E48" s="23" t="s">
        <v>53</v>
      </c>
      <c r="F48" s="22"/>
      <c r="G48" s="23" t="s">
        <v>53</v>
      </c>
      <c r="H48" s="22"/>
      <c r="I48" s="24" t="s">
        <v>53</v>
      </c>
    </row>
    <row r="49" spans="1:9" s="1" customFormat="1" ht="12.9" customHeight="1" thickBot="1" x14ac:dyDescent="0.25">
      <c r="A49" s="435"/>
      <c r="B49" s="373" t="s">
        <v>28</v>
      </c>
      <c r="C49" s="438"/>
      <c r="D49" s="42">
        <f xml:space="preserve"> D42+D43+D44+D45+D46+D47+D48</f>
        <v>0</v>
      </c>
      <c r="E49" s="41" t="s">
        <v>33</v>
      </c>
      <c r="F49" s="42">
        <f xml:space="preserve"> F42+F43+F44+F45+F46+F47+F48</f>
        <v>0</v>
      </c>
      <c r="G49" s="41" t="s">
        <v>33</v>
      </c>
      <c r="H49" s="42">
        <f xml:space="preserve"> H42+H43+H44+H45+H46+H47+H48</f>
        <v>0</v>
      </c>
      <c r="I49" s="43" t="s">
        <v>33</v>
      </c>
    </row>
    <row r="50" spans="1:9" s="1" customFormat="1" ht="12.9" customHeight="1" x14ac:dyDescent="0.2">
      <c r="A50" s="434" t="s">
        <v>55</v>
      </c>
      <c r="B50" s="227"/>
      <c r="C50" s="433"/>
      <c r="D50" s="25"/>
      <c r="E50" s="26"/>
      <c r="F50" s="25"/>
      <c r="G50" s="26"/>
      <c r="H50" s="25"/>
      <c r="I50" s="27"/>
    </row>
    <row r="51" spans="1:9" s="1" customFormat="1" ht="12.9" customHeight="1" x14ac:dyDescent="0.2">
      <c r="A51" s="434"/>
      <c r="B51" s="427"/>
      <c r="C51" s="433"/>
      <c r="D51" s="25"/>
      <c r="E51" s="26"/>
      <c r="F51" s="25"/>
      <c r="G51" s="26"/>
      <c r="H51" s="25"/>
      <c r="I51" s="27"/>
    </row>
    <row r="52" spans="1:9" s="1" customFormat="1" ht="12.9" customHeight="1" thickBot="1" x14ac:dyDescent="0.25">
      <c r="A52" s="435"/>
      <c r="B52" s="459"/>
      <c r="C52" s="460"/>
      <c r="D52" s="28"/>
      <c r="E52" s="29"/>
      <c r="F52" s="28"/>
      <c r="G52" s="29"/>
      <c r="H52" s="28"/>
      <c r="I52" s="30"/>
    </row>
    <row r="53" spans="1:9" s="1" customFormat="1" x14ac:dyDescent="0.2">
      <c r="A53" s="227"/>
      <c r="B53" s="427"/>
      <c r="C53" s="427"/>
      <c r="D53" s="427"/>
      <c r="E53" s="427"/>
      <c r="F53" s="427"/>
      <c r="G53" s="427"/>
      <c r="H53" s="427"/>
      <c r="I53" s="427"/>
    </row>
    <row r="54" spans="1:9" s="1" customFormat="1" ht="13.8" thickBot="1" x14ac:dyDescent="0.25">
      <c r="A54" s="227" t="s">
        <v>56</v>
      </c>
      <c r="B54" s="383"/>
      <c r="C54" s="383"/>
      <c r="D54" s="383"/>
      <c r="E54" s="383"/>
      <c r="F54" s="383"/>
      <c r="G54" s="383"/>
      <c r="H54" s="383"/>
      <c r="I54" s="383"/>
    </row>
    <row r="55" spans="1:9" s="1" customFormat="1" ht="12.9" customHeight="1" thickBot="1" x14ac:dyDescent="0.25">
      <c r="A55" s="422"/>
      <c r="B55" s="423"/>
      <c r="C55" s="424"/>
      <c r="D55" s="444" t="s">
        <v>57</v>
      </c>
      <c r="E55" s="405"/>
      <c r="F55" s="405" t="s">
        <v>58</v>
      </c>
      <c r="G55" s="405"/>
      <c r="H55" s="405" t="s">
        <v>59</v>
      </c>
      <c r="I55" s="406"/>
    </row>
    <row r="56" spans="1:9" s="1" customFormat="1" ht="12.9" customHeight="1" thickTop="1" x14ac:dyDescent="0.2">
      <c r="A56" s="462" t="s">
        <v>60</v>
      </c>
      <c r="B56" s="463"/>
      <c r="C56" s="464"/>
      <c r="D56" s="407" t="s">
        <v>61</v>
      </c>
      <c r="E56" s="408"/>
      <c r="F56" s="411" t="s">
        <v>84</v>
      </c>
      <c r="G56" s="412"/>
      <c r="H56" s="414" t="s">
        <v>62</v>
      </c>
      <c r="I56" s="415"/>
    </row>
    <row r="57" spans="1:9" s="1" customFormat="1" ht="12.9" customHeight="1" thickBot="1" x14ac:dyDescent="0.25">
      <c r="A57" s="465"/>
      <c r="B57" s="466"/>
      <c r="C57" s="467"/>
      <c r="D57" s="409"/>
      <c r="E57" s="410"/>
      <c r="F57" s="413"/>
      <c r="G57" s="413"/>
      <c r="H57" s="416"/>
      <c r="I57" s="417"/>
    </row>
    <row r="58" spans="1:9" s="1" customFormat="1" ht="12" customHeight="1" x14ac:dyDescent="0.2">
      <c r="A58" s="427"/>
      <c r="B58" s="427"/>
      <c r="C58" s="427"/>
      <c r="D58" s="427"/>
      <c r="E58" s="427"/>
      <c r="F58" s="427"/>
      <c r="G58" s="427"/>
      <c r="H58" s="427"/>
      <c r="I58" s="427"/>
    </row>
    <row r="59" spans="1:9" s="1" customFormat="1" ht="13.8" thickBot="1" x14ac:dyDescent="0.25">
      <c r="A59" s="227" t="s">
        <v>63</v>
      </c>
      <c r="B59" s="427"/>
      <c r="C59" s="427"/>
      <c r="D59" s="227"/>
      <c r="E59" s="227"/>
      <c r="F59" s="227"/>
      <c r="G59" s="227"/>
      <c r="H59" s="227"/>
      <c r="I59" s="227"/>
    </row>
    <row r="60" spans="1:9" s="1" customFormat="1" ht="13.8" thickBot="1" x14ac:dyDescent="0.25">
      <c r="A60" s="31"/>
      <c r="B60" s="428" t="s">
        <v>64</v>
      </c>
      <c r="C60" s="429"/>
      <c r="D60" s="402" t="s">
        <v>65</v>
      </c>
      <c r="E60" s="403"/>
      <c r="F60" s="403"/>
      <c r="G60" s="403"/>
      <c r="H60" s="404"/>
      <c r="I60" s="32" t="s">
        <v>66</v>
      </c>
    </row>
    <row r="61" spans="1:9" s="1" customFormat="1" ht="13.8" thickTop="1" x14ac:dyDescent="0.2">
      <c r="A61" s="33">
        <v>1</v>
      </c>
      <c r="B61" s="420" t="s">
        <v>67</v>
      </c>
      <c r="C61" s="421"/>
      <c r="D61" s="445" t="s">
        <v>68</v>
      </c>
      <c r="E61" s="446"/>
      <c r="F61" s="446"/>
      <c r="G61" s="446"/>
      <c r="H61" s="447"/>
      <c r="I61" s="34" t="s">
        <v>85</v>
      </c>
    </row>
    <row r="62" spans="1:9" s="1" customFormat="1" x14ac:dyDescent="0.2">
      <c r="A62" s="35">
        <v>2</v>
      </c>
      <c r="B62" s="400" t="s">
        <v>69</v>
      </c>
      <c r="C62" s="401"/>
      <c r="D62" s="448" t="s">
        <v>70</v>
      </c>
      <c r="E62" s="449"/>
      <c r="F62" s="449"/>
      <c r="G62" s="449"/>
      <c r="H62" s="450"/>
      <c r="I62" s="44" t="s">
        <v>86</v>
      </c>
    </row>
    <row r="63" spans="1:9" s="1" customFormat="1" ht="12" x14ac:dyDescent="0.2">
      <c r="A63" s="35">
        <v>3</v>
      </c>
      <c r="B63" s="425" t="s">
        <v>71</v>
      </c>
      <c r="C63" s="426"/>
      <c r="D63" s="452" t="s">
        <v>72</v>
      </c>
      <c r="E63" s="453"/>
      <c r="F63" s="453"/>
      <c r="G63" s="453"/>
      <c r="H63" s="454"/>
      <c r="I63" s="44" t="s">
        <v>86</v>
      </c>
    </row>
    <row r="64" spans="1:9" s="1" customFormat="1" ht="12.6" thickBot="1" x14ac:dyDescent="0.25">
      <c r="A64" s="36">
        <v>4</v>
      </c>
      <c r="B64" s="457" t="s">
        <v>73</v>
      </c>
      <c r="C64" s="458"/>
      <c r="D64" s="441" t="s">
        <v>74</v>
      </c>
      <c r="E64" s="442"/>
      <c r="F64" s="442"/>
      <c r="G64" s="442"/>
      <c r="H64" s="443"/>
      <c r="I64" s="45" t="s">
        <v>86</v>
      </c>
    </row>
  </sheetData>
  <mergeCells count="104">
    <mergeCell ref="D64:H64"/>
    <mergeCell ref="D55:E55"/>
    <mergeCell ref="F55:G55"/>
    <mergeCell ref="D61:H61"/>
    <mergeCell ref="D62:H62"/>
    <mergeCell ref="A42:A49"/>
    <mergeCell ref="D63:H63"/>
    <mergeCell ref="A54:I54"/>
    <mergeCell ref="D20:E20"/>
    <mergeCell ref="F20:G20"/>
    <mergeCell ref="B20:C20"/>
    <mergeCell ref="H20:I20"/>
    <mergeCell ref="B64:C64"/>
    <mergeCell ref="B45:C45"/>
    <mergeCell ref="B52:C52"/>
    <mergeCell ref="B33:C33"/>
    <mergeCell ref="B34:C34"/>
    <mergeCell ref="B47:C47"/>
    <mergeCell ref="A33:A41"/>
    <mergeCell ref="B38:C38"/>
    <mergeCell ref="B39:C39"/>
    <mergeCell ref="B40:C40"/>
    <mergeCell ref="A56:C57"/>
    <mergeCell ref="B49:C49"/>
    <mergeCell ref="D32:E32"/>
    <mergeCell ref="F32:G32"/>
    <mergeCell ref="B61:C61"/>
    <mergeCell ref="B62:C62"/>
    <mergeCell ref="A55:C55"/>
    <mergeCell ref="B63:C63"/>
    <mergeCell ref="A59:C59"/>
    <mergeCell ref="B60:C60"/>
    <mergeCell ref="A58:I58"/>
    <mergeCell ref="A27:A32"/>
    <mergeCell ref="B50:C50"/>
    <mergeCell ref="B51:C51"/>
    <mergeCell ref="A53:I53"/>
    <mergeCell ref="A50:A52"/>
    <mergeCell ref="F30:G30"/>
    <mergeCell ref="F31:G31"/>
    <mergeCell ref="H32:I32"/>
    <mergeCell ref="H28:I28"/>
    <mergeCell ref="H29:I29"/>
    <mergeCell ref="H30:I30"/>
    <mergeCell ref="H31:I31"/>
    <mergeCell ref="B48:C48"/>
    <mergeCell ref="B41:C41"/>
    <mergeCell ref="B42:C42"/>
    <mergeCell ref="B46:C46"/>
    <mergeCell ref="B35:C35"/>
    <mergeCell ref="B36:C36"/>
    <mergeCell ref="D60:H60"/>
    <mergeCell ref="H55:I55"/>
    <mergeCell ref="D59:I59"/>
    <mergeCell ref="D56:E57"/>
    <mergeCell ref="F56:G57"/>
    <mergeCell ref="H56:I57"/>
    <mergeCell ref="B44:C44"/>
    <mergeCell ref="B37:C37"/>
    <mergeCell ref="B43:C43"/>
    <mergeCell ref="B32:C32"/>
    <mergeCell ref="A1:I1"/>
    <mergeCell ref="A4:I4"/>
    <mergeCell ref="A5:I5"/>
    <mergeCell ref="A6:I6"/>
    <mergeCell ref="H2:I2"/>
    <mergeCell ref="H3:I3"/>
    <mergeCell ref="G13:H13"/>
    <mergeCell ref="A9:I9"/>
    <mergeCell ref="A7:I7"/>
    <mergeCell ref="A11:C11"/>
    <mergeCell ref="A10:I10"/>
    <mergeCell ref="A8:B8"/>
    <mergeCell ref="A17:C17"/>
    <mergeCell ref="H16:I16"/>
    <mergeCell ref="A15:C15"/>
    <mergeCell ref="A13:C13"/>
    <mergeCell ref="H8:I8"/>
    <mergeCell ref="C8:G8"/>
    <mergeCell ref="D13:E13"/>
    <mergeCell ref="D11:I11"/>
    <mergeCell ref="A19:I19"/>
    <mergeCell ref="A18:I18"/>
    <mergeCell ref="H17:I17"/>
    <mergeCell ref="G12:I12"/>
    <mergeCell ref="A12:C12"/>
    <mergeCell ref="A16:C16"/>
    <mergeCell ref="D14:E14"/>
    <mergeCell ref="D15:E15"/>
    <mergeCell ref="F17:G17"/>
    <mergeCell ref="D16:E16"/>
    <mergeCell ref="A14:C14"/>
    <mergeCell ref="D31:E31"/>
    <mergeCell ref="F28:G28"/>
    <mergeCell ref="F29:G29"/>
    <mergeCell ref="D17:E17"/>
    <mergeCell ref="A21:A26"/>
    <mergeCell ref="D28:E28"/>
    <mergeCell ref="D29:E29"/>
    <mergeCell ref="D30:E30"/>
    <mergeCell ref="B26:C26"/>
    <mergeCell ref="D27:E27"/>
    <mergeCell ref="F27:G27"/>
    <mergeCell ref="H27:I27"/>
  </mergeCells>
  <phoneticPr fontId="2"/>
  <pageMargins left="0.61" right="0.2" top="0.25" bottom="0.28000000000000003" header="0.21" footer="0.511811023622047"/>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引継ぎ書</vt:lpstr>
      <vt:lpstr>引継ぎ書（記入例）</vt:lpstr>
      <vt:lpstr>引継ぎ書!Print_Area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dc:creator>
  <cp:lastModifiedBy>小山市</cp:lastModifiedBy>
  <cp:lastPrinted>2020-11-08T23:47:46Z</cp:lastPrinted>
  <dcterms:created xsi:type="dcterms:W3CDTF">2004-05-17T01:25:19Z</dcterms:created>
  <dcterms:modified xsi:type="dcterms:W3CDTF">2020-11-08T23:48:44Z</dcterms:modified>
</cp:coreProperties>
</file>