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X:\"/>
    </mc:Choice>
  </mc:AlternateContent>
  <workbookProtection workbookPassword="8649" lockStructure="1"/>
  <bookViews>
    <workbookView xWindow="240" yWindow="60" windowWidth="14940" windowHeight="7875"/>
  </bookViews>
  <sheets>
    <sheet name="法非適用_下水道事業" sheetId="4" r:id="rId1"/>
    <sheet name="データ" sheetId="5" state="hidden" r:id="rId2"/>
  </sheets>
  <calcPr calcId="162913"/>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AL8" i="4" s="1"/>
  <c r="Q6" i="5"/>
  <c r="P6" i="5"/>
  <c r="W10" i="4" s="1"/>
  <c r="O6" i="5"/>
  <c r="P10" i="4" s="1"/>
  <c r="N6" i="5"/>
  <c r="I10" i="4" s="1"/>
  <c r="M6" i="5"/>
  <c r="L6" i="5"/>
  <c r="K6" i="5"/>
  <c r="P8" i="4" s="1"/>
  <c r="J6" i="5"/>
  <c r="I8" i="4" s="1"/>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B10" i="4"/>
  <c r="W8" i="4"/>
  <c r="B8" i="4"/>
  <c r="C10" i="5" l="1"/>
  <c r="D10" i="5"/>
  <c r="E10" i="5"/>
  <c r="B10" i="5"/>
</calcChain>
</file>

<file path=xl/sharedStrings.xml><?xml version="1.0" encoding="utf-8"?>
<sst xmlns="http://schemas.openxmlformats.org/spreadsheetml/2006/main" count="221" uniqueCount="111">
  <si>
    <t>経営比較分析表</t>
    <phoneticPr fontId="5"/>
  </si>
  <si>
    <t>業務名</t>
    <rPh sb="2" eb="3">
      <t>メイ</t>
    </rPh>
    <phoneticPr fontId="5"/>
  </si>
  <si>
    <t>業種名</t>
    <rPh sb="2" eb="3">
      <t>メイ</t>
    </rPh>
    <phoneticPr fontId="5"/>
  </si>
  <si>
    <t>事業名</t>
    <phoneticPr fontId="5"/>
  </si>
  <si>
    <t>類似団体区分</t>
    <rPh sb="4" eb="6">
      <t>クブン</t>
    </rPh>
    <phoneticPr fontId="5"/>
  </si>
  <si>
    <t>人口（人）</t>
    <rPh sb="0" eb="2">
      <t>ジンコウ</t>
    </rPh>
    <rPh sb="3" eb="4">
      <t>ヒト</t>
    </rPh>
    <phoneticPr fontId="5"/>
  </si>
  <si>
    <r>
      <t>面積(km</t>
    </r>
    <r>
      <rPr>
        <b/>
        <vertAlign val="superscript"/>
        <sz val="11"/>
        <color theme="1"/>
        <rFont val="ＭＳ ゴシック"/>
        <family val="3"/>
        <charset val="128"/>
      </rPr>
      <t>2</t>
    </r>
    <r>
      <rPr>
        <b/>
        <sz val="11"/>
        <color theme="1"/>
        <rFont val="ＭＳ ゴシック"/>
        <family val="3"/>
        <charset val="128"/>
      </rPr>
      <t>)</t>
    </r>
    <phoneticPr fontId="5"/>
  </si>
  <si>
    <r>
      <t>人口密度(人/km</t>
    </r>
    <r>
      <rPr>
        <b/>
        <vertAlign val="superscript"/>
        <sz val="11"/>
        <color theme="1"/>
        <rFont val="ＭＳ ゴシック"/>
        <family val="3"/>
        <charset val="128"/>
      </rPr>
      <t>2</t>
    </r>
    <r>
      <rPr>
        <b/>
        <sz val="11"/>
        <color theme="1"/>
        <rFont val="ＭＳ ゴシック"/>
        <family val="3"/>
        <charset val="128"/>
      </rPr>
      <t>)</t>
    </r>
    <phoneticPr fontId="5"/>
  </si>
  <si>
    <t>グラフ凡例</t>
    <rPh sb="3" eb="5">
      <t>ハンレイ</t>
    </rPh>
    <phoneticPr fontId="5"/>
  </si>
  <si>
    <t>■</t>
    <phoneticPr fontId="5"/>
  </si>
  <si>
    <t>当該団体値（当該値）</t>
    <rPh sb="2" eb="4">
      <t>ダンタイ</t>
    </rPh>
    <phoneticPr fontId="5"/>
  </si>
  <si>
    <t>資金不足比率(％)</t>
    <phoneticPr fontId="5"/>
  </si>
  <si>
    <t>自己資本構成比率(％)</t>
    <phoneticPr fontId="5"/>
  </si>
  <si>
    <t>普及率(％)</t>
    <phoneticPr fontId="5"/>
  </si>
  <si>
    <t>有収率(％)</t>
    <rPh sb="0" eb="1">
      <t>ユウ</t>
    </rPh>
    <rPh sb="1" eb="3">
      <t>シュウリツ</t>
    </rPh>
    <phoneticPr fontId="5"/>
  </si>
  <si>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5"/>
  </si>
  <si>
    <t>処理区域内人口(人)</t>
    <rPh sb="0" eb="2">
      <t>ショリ</t>
    </rPh>
    <rPh sb="2" eb="5">
      <t>クイキナイ</t>
    </rPh>
    <phoneticPr fontId="5"/>
  </si>
  <si>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5"/>
  </si>
  <si>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5"/>
  </si>
  <si>
    <t>－</t>
    <phoneticPr fontId="5"/>
  </si>
  <si>
    <t>類似団体平均値（平均値）</t>
    <phoneticPr fontId="5"/>
  </si>
  <si>
    <t>【】</t>
    <phoneticPr fontId="5"/>
  </si>
  <si>
    <t>平成27年度全国平均</t>
    <phoneticPr fontId="5"/>
  </si>
  <si>
    <t>分析欄</t>
    <rPh sb="0" eb="2">
      <t>ブンセキ</t>
    </rPh>
    <rPh sb="2" eb="3">
      <t>ラン</t>
    </rPh>
    <phoneticPr fontId="5"/>
  </si>
  <si>
    <t>1. 経営の健全性・効率性</t>
    <phoneticPr fontId="5"/>
  </si>
  <si>
    <t>1. 経営の健全性・効率性について</t>
    <phoneticPr fontId="5"/>
  </si>
  <si>
    <t>「単年度の収支」</t>
    <phoneticPr fontId="5"/>
  </si>
  <si>
    <t>「累積欠損」</t>
    <rPh sb="1" eb="3">
      <t>ルイセキ</t>
    </rPh>
    <rPh sb="3" eb="5">
      <t>ケッソン</t>
    </rPh>
    <phoneticPr fontId="5"/>
  </si>
  <si>
    <t>「支払能力」</t>
    <phoneticPr fontId="5"/>
  </si>
  <si>
    <t>「債務残高」</t>
    <rPh sb="1" eb="3">
      <t>サイム</t>
    </rPh>
    <rPh sb="3" eb="5">
      <t>ザンダカ</t>
    </rPh>
    <phoneticPr fontId="5"/>
  </si>
  <si>
    <t>2. 老朽化の状況について</t>
    <phoneticPr fontId="5"/>
  </si>
  <si>
    <t>「料金水準の適切性」</t>
    <rPh sb="1" eb="3">
      <t>リョウキン</t>
    </rPh>
    <rPh sb="3" eb="5">
      <t>スイジュン</t>
    </rPh>
    <rPh sb="6" eb="8">
      <t>テキセツ</t>
    </rPh>
    <rPh sb="8" eb="9">
      <t>セイ</t>
    </rPh>
    <phoneticPr fontId="5"/>
  </si>
  <si>
    <t>「費用の効率性」</t>
    <rPh sb="1" eb="3">
      <t>ヒヨウ</t>
    </rPh>
    <rPh sb="4" eb="6">
      <t>コウリツ</t>
    </rPh>
    <rPh sb="6" eb="7">
      <t>セイ</t>
    </rPh>
    <phoneticPr fontId="5"/>
  </si>
  <si>
    <t>「施設の効率性」</t>
    <rPh sb="1" eb="3">
      <t>シセツ</t>
    </rPh>
    <rPh sb="4" eb="6">
      <t>コウリツ</t>
    </rPh>
    <rPh sb="6" eb="7">
      <t>セイ</t>
    </rPh>
    <phoneticPr fontId="5"/>
  </si>
  <si>
    <t>「使用料対象の捕捉」</t>
    <rPh sb="1" eb="4">
      <t>シヨウリョウ</t>
    </rPh>
    <rPh sb="4" eb="6">
      <t>タイショウ</t>
    </rPh>
    <rPh sb="7" eb="9">
      <t>ホソク</t>
    </rPh>
    <phoneticPr fontId="5"/>
  </si>
  <si>
    <t>2. 老朽化の状況</t>
    <phoneticPr fontId="5"/>
  </si>
  <si>
    <t>全体総括</t>
    <rPh sb="0" eb="2">
      <t>ゼンタイ</t>
    </rPh>
    <rPh sb="2" eb="4">
      <t>ソウカツ</t>
    </rPh>
    <phoneticPr fontId="5"/>
  </si>
  <si>
    <t>「施設全体の減価償却の状況」</t>
    <rPh sb="1" eb="3">
      <t>シセツ</t>
    </rPh>
    <rPh sb="3" eb="5">
      <t>ゼンタイ</t>
    </rPh>
    <rPh sb="6" eb="8">
      <t>ゲンカ</t>
    </rPh>
    <rPh sb="8" eb="10">
      <t>ショウキャク</t>
    </rPh>
    <rPh sb="11" eb="13">
      <t>ジョウキョウ</t>
    </rPh>
    <phoneticPr fontId="5"/>
  </si>
  <si>
    <t>「管渠の経年化の状況」</t>
    <rPh sb="4" eb="7">
      <t>ケイネンカ</t>
    </rPh>
    <rPh sb="8" eb="10">
      <t>ジョウキョウ</t>
    </rPh>
    <phoneticPr fontId="5"/>
  </si>
  <si>
    <t>「管渠の更新投資・老朽化対策の実施状況」</t>
    <rPh sb="4" eb="6">
      <t>コウシン</t>
    </rPh>
    <rPh sb="6" eb="8">
      <t>トウシ</t>
    </rPh>
    <rPh sb="9" eb="12">
      <t>ロウキュウカ</t>
    </rPh>
    <rPh sb="12" eb="14">
      <t>タイサク</t>
    </rPh>
    <rPh sb="15" eb="17">
      <t>ジッシ</t>
    </rPh>
    <rPh sb="17" eb="19">
      <t>ジョウキョウ</t>
    </rPh>
    <phoneticPr fontId="5"/>
  </si>
  <si>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5"/>
  </si>
  <si>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5"/>
  </si>
  <si>
    <t>下水道事業(法非適用)</t>
    <rPh sb="3" eb="5">
      <t>ジギョウ</t>
    </rPh>
    <rPh sb="6" eb="7">
      <t>ホウ</t>
    </rPh>
    <rPh sb="7" eb="8">
      <t>ヒ</t>
    </rPh>
    <rPh sb="8" eb="10">
      <t>テキヨウ</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</si>
  <si>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</si>
  <si>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</si>
  <si>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</si>
  <si>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</si>
  <si>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</si>
  <si>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</si>
  <si>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</si>
  <si>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</si>
  <si>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</si>
  <si>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</si>
  <si>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</si>
  <si>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</si>
  <si>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①収益的収支比率(％)</t>
    <rPh sb="1" eb="4">
      <t>シュウエキテキ</t>
    </rPh>
    <phoneticPr fontId="5"/>
  </si>
  <si>
    <t>②累積欠損金比率(％)</t>
    <phoneticPr fontId="5"/>
  </si>
  <si>
    <t>③流動比率(％)</t>
    <rPh sb="1" eb="3">
      <t>リュウドウ</t>
    </rPh>
    <rPh sb="3" eb="5">
      <t>ヒリツ</t>
    </rPh>
    <phoneticPr fontId="5"/>
  </si>
  <si>
    <t>④企業債残高対事業規模比率(％)</t>
    <phoneticPr fontId="5"/>
  </si>
  <si>
    <t>⑤経費回収率(％)</t>
    <phoneticPr fontId="5"/>
  </si>
  <si>
    <t>⑥汚水処理原価(円)</t>
    <rPh sb="1" eb="3">
      <t>オスイ</t>
    </rPh>
    <rPh sb="3" eb="5">
      <t>ショリ</t>
    </rPh>
    <rPh sb="5" eb="7">
      <t>ゲンカ</t>
    </rPh>
    <rPh sb="8" eb="9">
      <t>エン</t>
    </rPh>
    <phoneticPr fontId="5"/>
  </si>
  <si>
    <t>⑦施設利用率(％)</t>
    <rPh sb="1" eb="3">
      <t>シセツ</t>
    </rPh>
    <rPh sb="3" eb="6">
      <t>リヨウリツ</t>
    </rPh>
    <phoneticPr fontId="5"/>
  </si>
  <si>
    <t>⑧水洗化率(％)</t>
    <phoneticPr fontId="5"/>
  </si>
  <si>
    <t>①有形固定資産減価償却率(％)</t>
    <rPh sb="1" eb="3">
      <t>ユウケイ</t>
    </rPh>
    <rPh sb="3" eb="5">
      <t>コテイ</t>
    </rPh>
    <rPh sb="5" eb="7">
      <t>シサン</t>
    </rPh>
    <rPh sb="7" eb="9">
      <t>ゲンカ</t>
    </rPh>
    <rPh sb="9" eb="11">
      <t>ショウキャク</t>
    </rPh>
    <rPh sb="11" eb="12">
      <t>リツ</t>
    </rPh>
    <phoneticPr fontId="5"/>
  </si>
  <si>
    <t>②管渠老朽化率(％)</t>
    <phoneticPr fontId="5"/>
  </si>
  <si>
    <t>③管渠改善率(％)</t>
    <phoneticPr fontId="5"/>
  </si>
  <si>
    <t>小項目</t>
    <rPh sb="0" eb="3">
      <t>ショウコウモク</t>
    </rPh>
    <phoneticPr fontId="5"/>
  </si>
  <si>
    <t>都道府県名</t>
    <rPh sb="0" eb="4">
      <t>トドウフケン</t>
    </rPh>
    <rPh sb="4" eb="5">
      <t>メイ</t>
    </rPh>
    <phoneticPr fontId="5"/>
  </si>
  <si>
    <t>法適・法非適</t>
    <rPh sb="0" eb="1">
      <t>ホウ</t>
    </rPh>
    <rPh sb="1" eb="2">
      <t>テキ</t>
    </rPh>
    <rPh sb="3" eb="4">
      <t>ホウ</t>
    </rPh>
    <rPh sb="4" eb="5">
      <t>ヒ</t>
    </rPh>
    <rPh sb="5" eb="6">
      <t>テキ</t>
    </rPh>
    <phoneticPr fontId="5"/>
  </si>
  <si>
    <t>業種名称</t>
    <rPh sb="0" eb="2">
      <t>ギョウシュ</t>
    </rPh>
    <rPh sb="2" eb="4">
      <t>メイショウ</t>
    </rPh>
    <phoneticPr fontId="5"/>
  </si>
  <si>
    <t>事業名称</t>
    <rPh sb="0" eb="2">
      <t>ジギョウ</t>
    </rPh>
    <rPh sb="2" eb="4">
      <t>メイショウ</t>
    </rPh>
    <phoneticPr fontId="5"/>
  </si>
  <si>
    <t>類似団体</t>
    <rPh sb="0" eb="2">
      <t>ルイジ</t>
    </rPh>
    <rPh sb="2" eb="4">
      <t>ダンタイ</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</si>
  <si>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</si>
  <si>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</si>
  <si>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普及率</t>
    <rPh sb="0" eb="2">
      <t>フキュウ</t>
    </rPh>
    <rPh sb="2" eb="3">
      <t>リツ</t>
    </rPh>
    <phoneticPr fontId="5"/>
  </si>
  <si>
    <t>有収率</t>
    <rPh sb="0" eb="1">
      <t>ユウ</t>
    </rPh>
    <rPh sb="1" eb="3">
      <t>シュウリツ</t>
    </rPh>
    <phoneticPr fontId="5"/>
  </si>
  <si>
    <t>1ヶ月20㎥当たり家庭料金</t>
    <rPh sb="2" eb="3">
      <t>ゲツ</t>
    </rPh>
    <rPh sb="6" eb="7">
      <t>ア</t>
    </rPh>
    <rPh sb="9" eb="11">
      <t>カテイ</t>
    </rPh>
    <rPh sb="11" eb="13">
      <t>リョウキン</t>
    </rPh>
    <phoneticPr fontId="5"/>
  </si>
  <si>
    <t>人口</t>
    <rPh sb="0" eb="2">
      <t>ジンコウ</t>
    </rPh>
    <phoneticPr fontId="5"/>
  </si>
  <si>
    <t>面積</t>
    <rPh sb="0" eb="2">
      <t>メンセキ</t>
    </rPh>
    <phoneticPr fontId="5"/>
  </si>
  <si>
    <t>人口密度</t>
    <rPh sb="0" eb="2">
      <t>ジンコウ</t>
    </rPh>
    <rPh sb="2" eb="4">
      <t>ミツド</t>
    </rPh>
    <phoneticPr fontId="5"/>
  </si>
  <si>
    <t>処理区域内人口</t>
  </si>
  <si>
    <t>処理区域面積</t>
  </si>
  <si>
    <t>処理区域内人口密度</t>
  </si>
  <si>
    <t>比率(N-4)</t>
    <rPh sb="0" eb="2">
      <t>ヒリツ</t>
    </rPh>
    <phoneticPr fontId="5"/>
  </si>
  <si>
    <t>比率(N-3)</t>
    <rPh sb="0" eb="2">
      <t>ヒリツ</t>
    </rPh>
    <phoneticPr fontId="5"/>
  </si>
  <si>
    <t>比率(N-2)</t>
    <rPh sb="0" eb="2">
      <t>ヒリツ</t>
    </rPh>
    <phoneticPr fontId="5"/>
  </si>
  <si>
    <t>比率(N-1)</t>
    <rPh sb="0" eb="2">
      <t>ヒリツ</t>
    </rPh>
    <phoneticPr fontId="5"/>
  </si>
  <si>
    <t>比率(N)</t>
    <rPh sb="0" eb="2">
      <t>ヒリツ</t>
    </rPh>
    <phoneticPr fontId="5"/>
  </si>
  <si>
    <t>類似団体平均(N-4)</t>
  </si>
  <si>
    <t>類似団体平均(N-3)</t>
  </si>
  <si>
    <t>類似団体平均(N-2)</t>
  </si>
  <si>
    <t>類似団体平均(N-1)</t>
  </si>
  <si>
    <t>類似団体平均(N)</t>
  </si>
  <si>
    <t>全国平均</t>
    <rPh sb="0" eb="2">
      <t>ゼンコク</t>
    </rPh>
    <rPh sb="2" eb="4">
      <t>ヘイキン</t>
    </rPh>
    <phoneticPr fontId="5"/>
  </si>
  <si>
    <t>全国平均</t>
  </si>
  <si>
    <t>参照用</t>
    <rPh sb="0" eb="3">
      <t>サンショウヨウ</t>
    </rPh>
    <phoneticPr fontId="5"/>
  </si>
  <si>
    <t>栃木県　小山市</t>
  </si>
  <si>
    <t>法非適用</t>
  </si>
  <si>
    <t>下水道事業</t>
  </si>
  <si>
    <t>公共下水道</t>
  </si>
  <si>
    <t>Ad</t>
  </si>
  <si>
    <t>-</t>
  </si>
  <si>
    <t>該当数値なし</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</si>
  <si>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</si>
  <si>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</si>
  <si>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</si>
  <si>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</si>
  <si>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</si>
  <si>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　収益的収支比率は、過去に借り入れた地方債の償還がピークを迎えているため償還金が増加傾向にあり、支出を賄うための新たな借入金など、使用料以外の収入への依存が数年続く見込みです。
　企業債残高対事業規模比率は、年度毎の増減はあるものの、残高は年々減少しておりますので、ほぼ横ばいで推移していくと予測します。今後、管渠の更新投資の時期を迎えた時期に規模が増大しないよう、計画的な投資になるよう努めます。
　経費回収率は、100％を下回っていることから、使用料の確保と汚水処理費の削減にさらなる努力を続けていきます。
　汚水処理原価は、平均値と比して低い数値となっており、効率的な汚水処理をしていると言えますが、汚水処理費を賄う使用料が確保できておらず、使用料の適正化などの改善が必要となっています。
　水洗化率は、平均値より低い数値となっていますが、僅かながら改善傾向にありますので、今後も水洗化の向上を推進していきます。
</t>
    <rPh sb="1" eb="3">
      <t>シュウエキ</t>
    </rPh>
    <rPh sb="3" eb="4">
      <t>テキ</t>
    </rPh>
    <rPh sb="4" eb="6">
      <t>シュウシ</t>
    </rPh>
    <rPh sb="6" eb="8">
      <t>ヒリツ</t>
    </rPh>
    <rPh sb="10" eb="12">
      <t>カコ</t>
    </rPh>
    <rPh sb="13" eb="14">
      <t>カ</t>
    </rPh>
    <rPh sb="15" eb="16">
      <t>イ</t>
    </rPh>
    <rPh sb="18" eb="21">
      <t>チホウサイ</t>
    </rPh>
    <rPh sb="22" eb="24">
      <t>ショウカン</t>
    </rPh>
    <rPh sb="29" eb="30">
      <t>ムカ</t>
    </rPh>
    <rPh sb="36" eb="38">
      <t>ショウカン</t>
    </rPh>
    <rPh sb="38" eb="39">
      <t>キン</t>
    </rPh>
    <rPh sb="40" eb="42">
      <t>ゾウカ</t>
    </rPh>
    <rPh sb="42" eb="44">
      <t>ケイコウ</t>
    </rPh>
    <rPh sb="48" eb="50">
      <t>シシュツ</t>
    </rPh>
    <rPh sb="51" eb="52">
      <t>マカナ</t>
    </rPh>
    <rPh sb="56" eb="57">
      <t>アラ</t>
    </rPh>
    <rPh sb="59" eb="61">
      <t>カリイレ</t>
    </rPh>
    <rPh sb="61" eb="62">
      <t>キン</t>
    </rPh>
    <rPh sb="65" eb="68">
      <t>シヨウリョウ</t>
    </rPh>
    <rPh sb="68" eb="70">
      <t>イガイ</t>
    </rPh>
    <rPh sb="71" eb="73">
      <t>シュウニュウ</t>
    </rPh>
    <rPh sb="75" eb="77">
      <t>イゾン</t>
    </rPh>
    <rPh sb="78" eb="80">
      <t>スウネン</t>
    </rPh>
    <rPh sb="80" eb="81">
      <t>ツヅ</t>
    </rPh>
    <rPh sb="82" eb="84">
      <t>ミコ</t>
    </rPh>
    <rPh sb="90" eb="92">
      <t>キギョウ</t>
    </rPh>
    <rPh sb="92" eb="93">
      <t>サイ</t>
    </rPh>
    <rPh sb="93" eb="95">
      <t>ザンダカ</t>
    </rPh>
    <rPh sb="95" eb="96">
      <t>タイ</t>
    </rPh>
    <rPh sb="96" eb="98">
      <t>ジギョウ</t>
    </rPh>
    <rPh sb="98" eb="100">
      <t>キボ</t>
    </rPh>
    <rPh sb="100" eb="102">
      <t>ヒリツ</t>
    </rPh>
    <rPh sb="108" eb="110">
      <t>ゾウゲン</t>
    </rPh>
    <rPh sb="117" eb="119">
      <t>ザンダカ</t>
    </rPh>
    <rPh sb="120" eb="122">
      <t>ネンネン</t>
    </rPh>
    <rPh sb="122" eb="124">
      <t>ゲンショウ</t>
    </rPh>
    <rPh sb="135" eb="136">
      <t>ヨコ</t>
    </rPh>
    <rPh sb="139" eb="141">
      <t>スイイ</t>
    </rPh>
    <rPh sb="146" eb="148">
      <t>ヨソク</t>
    </rPh>
    <rPh sb="152" eb="154">
      <t>コンゴ</t>
    </rPh>
    <rPh sb="155" eb="157">
      <t>カンキョ</t>
    </rPh>
    <rPh sb="158" eb="160">
      <t>コウシン</t>
    </rPh>
    <rPh sb="160" eb="162">
      <t>トウシ</t>
    </rPh>
    <rPh sb="163" eb="165">
      <t>ジキ</t>
    </rPh>
    <rPh sb="166" eb="167">
      <t>ムカ</t>
    </rPh>
    <rPh sb="169" eb="171">
      <t>ジキ</t>
    </rPh>
    <rPh sb="172" eb="174">
      <t>キボ</t>
    </rPh>
    <rPh sb="175" eb="177">
      <t>ゾウダイ</t>
    </rPh>
    <rPh sb="183" eb="185">
      <t>ケイカク</t>
    </rPh>
    <rPh sb="185" eb="186">
      <t>テキ</t>
    </rPh>
    <rPh sb="187" eb="189">
      <t>トウシ</t>
    </rPh>
    <rPh sb="194" eb="195">
      <t>ツト</t>
    </rPh>
    <rPh sb="201" eb="203">
      <t>ケイヒ</t>
    </rPh>
    <rPh sb="203" eb="205">
      <t>カイシュウ</t>
    </rPh>
    <rPh sb="205" eb="206">
      <t>リツ</t>
    </rPh>
    <rPh sb="213" eb="215">
      <t>シタマワ</t>
    </rPh>
    <rPh sb="224" eb="227">
      <t>シヨウリョウ</t>
    </rPh>
    <rPh sb="228" eb="230">
      <t>カクホ</t>
    </rPh>
    <rPh sb="231" eb="233">
      <t>オスイ</t>
    </rPh>
    <rPh sb="233" eb="235">
      <t>ショリ</t>
    </rPh>
    <rPh sb="235" eb="236">
      <t>ヒ</t>
    </rPh>
    <rPh sb="237" eb="239">
      <t>サクゲン</t>
    </rPh>
    <rPh sb="244" eb="246">
      <t>ドリョク</t>
    </rPh>
    <rPh sb="247" eb="248">
      <t>ツヅ</t>
    </rPh>
    <rPh sb="257" eb="259">
      <t>オスイ</t>
    </rPh>
    <rPh sb="259" eb="261">
      <t>ショリ</t>
    </rPh>
    <rPh sb="261" eb="263">
      <t>ゲンカ</t>
    </rPh>
    <rPh sb="265" eb="267">
      <t>ヘイキン</t>
    </rPh>
    <rPh sb="267" eb="268">
      <t>チ</t>
    </rPh>
    <rPh sb="269" eb="270">
      <t>ヒ</t>
    </rPh>
    <rPh sb="272" eb="273">
      <t>ヒク</t>
    </rPh>
    <rPh sb="274" eb="276">
      <t>スウチ</t>
    </rPh>
    <rPh sb="283" eb="285">
      <t>コウリツ</t>
    </rPh>
    <rPh sb="285" eb="286">
      <t>テキ</t>
    </rPh>
    <rPh sb="287" eb="289">
      <t>オスイ</t>
    </rPh>
    <rPh sb="289" eb="291">
      <t>ショリ</t>
    </rPh>
    <rPh sb="297" eb="298">
      <t>イ</t>
    </rPh>
    <rPh sb="303" eb="305">
      <t>オスイ</t>
    </rPh>
    <rPh sb="305" eb="307">
      <t>ショリ</t>
    </rPh>
    <rPh sb="307" eb="308">
      <t>ヒ</t>
    </rPh>
    <rPh sb="309" eb="310">
      <t>マカナ</t>
    </rPh>
    <rPh sb="311" eb="314">
      <t>シヨウリョウ</t>
    </rPh>
    <rPh sb="315" eb="317">
      <t>カクホ</t>
    </rPh>
    <rPh sb="324" eb="327">
      <t>シヨウリョウ</t>
    </rPh>
    <rPh sb="328" eb="330">
      <t>テキセイ</t>
    </rPh>
    <rPh sb="330" eb="331">
      <t>カ</t>
    </rPh>
    <rPh sb="334" eb="336">
      <t>カイゼン</t>
    </rPh>
    <rPh sb="337" eb="339">
      <t>ヒツヨウ</t>
    </rPh>
    <rPh sb="349" eb="352">
      <t>スイセンカ</t>
    </rPh>
    <rPh sb="352" eb="353">
      <t>リツ</t>
    </rPh>
    <rPh sb="355" eb="357">
      <t>ヘイキン</t>
    </rPh>
    <rPh sb="357" eb="358">
      <t>チ</t>
    </rPh>
    <rPh sb="360" eb="361">
      <t>ヒク</t>
    </rPh>
    <rPh sb="362" eb="364">
      <t>スウチ</t>
    </rPh>
    <rPh sb="373" eb="374">
      <t>ワズ</t>
    </rPh>
    <rPh sb="378" eb="380">
      <t>カイゼン</t>
    </rPh>
    <rPh sb="380" eb="382">
      <t>ケイコウ</t>
    </rPh>
    <rPh sb="390" eb="392">
      <t>コンゴ</t>
    </rPh>
    <rPh sb="393" eb="396">
      <t>スイセンカ</t>
    </rPh>
    <rPh sb="397" eb="399">
      <t>コウジョウ</t>
    </rPh>
    <rPh sb="400" eb="402">
      <t>スイシン</t>
    </rPh>
    <phoneticPr fontId="5"/>
  </si>
  <si>
    <t>　施設については、終末処理場が小山・扶桑ともに老朽化が著しいことから、長寿命化計画を策定し、現在、施設の更新を進めております。
　管渠については、現在は未整備地区の解消を進めており、今後、適正な維持管理を行いつつ、整備の進捗状況を踏まえながら、管渠の更新に順次着手することとしております。その際は、ストックマネジメント手法を導入するなどして、予算の平準化、施設の最適化を図ってまいります。</t>
    <rPh sb="1" eb="3">
      <t>シセツ</t>
    </rPh>
    <rPh sb="9" eb="11">
      <t>シュウマツ</t>
    </rPh>
    <rPh sb="11" eb="14">
      <t>ショリジョウ</t>
    </rPh>
    <rPh sb="15" eb="17">
      <t>オヤマ</t>
    </rPh>
    <rPh sb="18" eb="20">
      <t>フソウ</t>
    </rPh>
    <rPh sb="23" eb="25">
      <t>ロウキュウ</t>
    </rPh>
    <rPh sb="25" eb="26">
      <t>カ</t>
    </rPh>
    <rPh sb="27" eb="28">
      <t>イチジル</t>
    </rPh>
    <rPh sb="35" eb="38">
      <t>チョウジュミョウ</t>
    </rPh>
    <rPh sb="38" eb="39">
      <t>カ</t>
    </rPh>
    <rPh sb="39" eb="41">
      <t>ケイカク</t>
    </rPh>
    <rPh sb="42" eb="44">
      <t>サクテイ</t>
    </rPh>
    <rPh sb="46" eb="48">
      <t>ゲンザイ</t>
    </rPh>
    <rPh sb="49" eb="51">
      <t>シセツ</t>
    </rPh>
    <rPh sb="52" eb="54">
      <t>コウシン</t>
    </rPh>
    <rPh sb="55" eb="56">
      <t>スス</t>
    </rPh>
    <rPh sb="65" eb="67">
      <t>カンキョ</t>
    </rPh>
    <rPh sb="73" eb="75">
      <t>ゲンザイ</t>
    </rPh>
    <rPh sb="76" eb="79">
      <t>ミセイビ</t>
    </rPh>
    <rPh sb="79" eb="81">
      <t>チク</t>
    </rPh>
    <rPh sb="82" eb="84">
      <t>カイショウ</t>
    </rPh>
    <rPh sb="85" eb="86">
      <t>スス</t>
    </rPh>
    <rPh sb="91" eb="93">
      <t>コンゴ</t>
    </rPh>
    <rPh sb="94" eb="96">
      <t>テキセイ</t>
    </rPh>
    <rPh sb="97" eb="99">
      <t>イジ</t>
    </rPh>
    <rPh sb="99" eb="101">
      <t>カンリ</t>
    </rPh>
    <rPh sb="102" eb="103">
      <t>オコナ</t>
    </rPh>
    <rPh sb="107" eb="109">
      <t>セイビ</t>
    </rPh>
    <rPh sb="110" eb="112">
      <t>シンチョク</t>
    </rPh>
    <rPh sb="112" eb="114">
      <t>ジョウキョウ</t>
    </rPh>
    <rPh sb="115" eb="116">
      <t>フ</t>
    </rPh>
    <rPh sb="122" eb="124">
      <t>カンキョ</t>
    </rPh>
    <rPh sb="125" eb="127">
      <t>コウシン</t>
    </rPh>
    <rPh sb="128" eb="130">
      <t>ジュンジ</t>
    </rPh>
    <rPh sb="130" eb="132">
      <t>チャクシュ</t>
    </rPh>
    <rPh sb="146" eb="147">
      <t>サイ</t>
    </rPh>
    <rPh sb="159" eb="161">
      <t>シュホウ</t>
    </rPh>
    <rPh sb="162" eb="164">
      <t>ドウニュウ</t>
    </rPh>
    <rPh sb="171" eb="173">
      <t>ヨサン</t>
    </rPh>
    <rPh sb="174" eb="177">
      <t>ヘイジュンカ</t>
    </rPh>
    <rPh sb="178" eb="180">
      <t>シセツ</t>
    </rPh>
    <rPh sb="181" eb="184">
      <t>サイテキカ</t>
    </rPh>
    <rPh sb="185" eb="186">
      <t>ハカ</t>
    </rPh>
    <phoneticPr fontId="5"/>
  </si>
  <si>
    <t>将来にわたって下水道サービスを安定的に提供していくために、引き続き財政基盤の強化に努めていきます。そのためには、適正な使用料収入の確保が不可欠であり、汚水処理費の削減に加え、水洗化率の向上など経営改善を図ってまいります。</t>
    <rPh sb="0" eb="2">
      <t>ショウライ</t>
    </rPh>
    <rPh sb="7" eb="10">
      <t>ゲスイドウ</t>
    </rPh>
    <rPh sb="15" eb="17">
      <t>アンテイ</t>
    </rPh>
    <rPh sb="17" eb="18">
      <t>テキ</t>
    </rPh>
    <rPh sb="19" eb="21">
      <t>テイキョウ</t>
    </rPh>
    <rPh sb="29" eb="30">
      <t>ヒ</t>
    </rPh>
    <rPh sb="31" eb="32">
      <t>ツヅ</t>
    </rPh>
    <rPh sb="33" eb="35">
      <t>ザイセイ</t>
    </rPh>
    <rPh sb="35" eb="37">
      <t>キバン</t>
    </rPh>
    <rPh sb="38" eb="40">
      <t>キョウカ</t>
    </rPh>
    <rPh sb="41" eb="42">
      <t>ツト</t>
    </rPh>
    <rPh sb="56" eb="58">
      <t>テキセイ</t>
    </rPh>
    <rPh sb="59" eb="62">
      <t>シヨウリョウ</t>
    </rPh>
    <rPh sb="62" eb="64">
      <t>シュウニュウ</t>
    </rPh>
    <rPh sb="65" eb="67">
      <t>カクホ</t>
    </rPh>
    <rPh sb="68" eb="71">
      <t>フカケツ</t>
    </rPh>
    <rPh sb="75" eb="77">
      <t>オスイ</t>
    </rPh>
    <rPh sb="77" eb="79">
      <t>ショリ</t>
    </rPh>
    <rPh sb="79" eb="80">
      <t>ヒ</t>
    </rPh>
    <rPh sb="81" eb="83">
      <t>サクゲン</t>
    </rPh>
    <rPh sb="84" eb="85">
      <t>クワ</t>
    </rPh>
    <rPh sb="87" eb="89">
      <t>スイセン</t>
    </rPh>
    <rPh sb="89" eb="90">
      <t>カ</t>
    </rPh>
    <rPh sb="90" eb="91">
      <t>リツ</t>
    </rPh>
    <rPh sb="92" eb="94">
      <t>コウジョウ</t>
    </rPh>
    <rPh sb="96" eb="98">
      <t>ケイエイ</t>
    </rPh>
    <rPh sb="98" eb="100">
      <t>カイゼン</t>
    </rPh>
    <rPh sb="101" eb="102">
      <t>ハカ</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</si>
</sst>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x14ac:knownFonts="1">
    <font>
      <sz val="11"/>
      <color theme="1"/>
      <name val="ＭＳ Ｐゴシック"/>
      <family val="2"/>
      <charset val="128"/>
    </font>
    <font>
      <sz val="11"/>
      <color theme="1"/>
      <name val="ＭＳ Ｐゴシック"/>
      <family val="2"/>
      <charset val="128"/>
      <scheme val="minor"/>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4">
    <xf numFmtId="0" fontId="0" fillId="0" borderId="0">
      <alignment vertical="center"/>
    </xf>
    <xf numFmtId="38" fontId="2" fillId="0" borderId="0" applyFont="0" applyFill="0" applyBorder="0" applyAlignment="0" applyProtection="0">
      <alignment vertical="center"/>
    </xf>
    <xf numFmtId="38" fontId="16" fillId="0" borderId="0" applyFont="0" applyFill="0" applyBorder="0" applyAlignment="0" applyProtection="0"/>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8" fillId="0" borderId="0">
      <alignment vertical="center"/>
    </xf>
    <xf numFmtId="0" fontId="17" fillId="0" borderId="0"/>
    <xf numFmtId="0" fontId="18" fillId="0" borderId="0">
      <alignment vertical="center"/>
    </xf>
    <xf numFmtId="0" fontId="2" fillId="0" borderId="0">
      <alignment vertical="center"/>
    </xf>
    <xf numFmtId="0" fontId="17" fillId="0" borderId="0"/>
    <xf numFmtId="0" fontId="19" fillId="0" borderId="0"/>
    <xf numFmtId="0" fontId="20" fillId="0" borderId="0">
      <alignment vertical="center"/>
    </xf>
    <xf numFmtId="0" fontId="14" fillId="0" borderId="0">
      <alignment vertical="center"/>
    </xf>
    <xf numFmtId="0" fontId="17" fillId="0" borderId="0">
      <alignment vertical="center"/>
    </xf>
    <xf numFmtId="0" fontId="17" fillId="0" borderId="0"/>
    <xf numFmtId="0" fontId="18" fillId="0" borderId="0">
      <alignment vertical="center"/>
    </xf>
    <xf numFmtId="0" fontId="19" fillId="0" borderId="0"/>
    <xf numFmtId="0" fontId="21" fillId="0" borderId="0">
      <alignment vertical="center"/>
    </xf>
    <xf numFmtId="0" fontId="22" fillId="0" borderId="0"/>
    <xf numFmtId="6" fontId="17" fillId="0" borderId="0" applyFont="0" applyFill="0" applyBorder="0" applyAlignment="0" applyProtection="0"/>
    <xf numFmtId="0" fontId="1" fillId="0" borderId="0">
      <alignment vertical="center"/>
    </xf>
    <xf numFmtId="0" fontId="1" fillId="0" borderId="0">
      <alignment vertical="center"/>
    </xf>
    <xf numFmtId="0" fontId="1" fillId="0" borderId="0">
      <alignment vertical="center"/>
    </xf>
  </cellStyleXfs>
  <cellXfs count="8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9" fillId="0" borderId="3" xfId="0" applyFont="1" applyBorder="1" applyAlignment="1">
      <alignment vertical="center"/>
    </xf>
    <xf numFmtId="0" fontId="9" fillId="0" borderId="4" xfId="0" applyFont="1" applyBorder="1" applyAlignment="1">
      <alignment vertical="center"/>
    </xf>
    <xf numFmtId="0" fontId="9" fillId="0" borderId="5"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7" xfId="0" applyFont="1" applyBorder="1" applyAlignment="1">
      <alignment vertical="center"/>
    </xf>
    <xf numFmtId="0" fontId="12" fillId="0" borderId="0" xfId="0" applyFont="1" applyBorder="1" applyAlignment="1">
      <alignment horizontal="left" vertical="center"/>
    </xf>
    <xf numFmtId="0" fontId="12" fillId="0" borderId="0" xfId="0" applyFont="1" applyBorder="1" applyAlignment="1">
      <alignment vertical="center"/>
    </xf>
    <xf numFmtId="0" fontId="12" fillId="0" borderId="7"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9" xfId="0" applyFont="1" applyBorder="1" applyAlignment="1">
      <alignment vertical="center"/>
    </xf>
    <xf numFmtId="0" fontId="6" fillId="0" borderId="6" xfId="0" applyFont="1" applyBorder="1">
      <alignment vertical="center"/>
    </xf>
    <xf numFmtId="0" fontId="6" fillId="0" borderId="0" xfId="0" applyFont="1" applyBorder="1">
      <alignment vertical="center"/>
    </xf>
    <xf numFmtId="0" fontId="6" fillId="0" borderId="7" xfId="0" applyFont="1" applyBorder="1">
      <alignment vertical="center"/>
    </xf>
    <xf numFmtId="0" fontId="14" fillId="0" borderId="0" xfId="0" applyFont="1" applyBorder="1">
      <alignment vertical="center"/>
    </xf>
    <xf numFmtId="0" fontId="15" fillId="0" borderId="0" xfId="0" applyFont="1" applyBorder="1" applyAlignment="1">
      <alignment horizontal="center" vertical="center"/>
    </xf>
    <xf numFmtId="0" fontId="6" fillId="0" borderId="8" xfId="0" applyFont="1" applyBorder="1">
      <alignment vertical="center"/>
    </xf>
    <xf numFmtId="0" fontId="6" fillId="0" borderId="1" xfId="0" applyFont="1" applyBorder="1">
      <alignment vertical="center"/>
    </xf>
    <xf numFmtId="0" fontId="6" fillId="0" borderId="9" xfId="0" applyFont="1" applyBorder="1">
      <alignment vertical="center"/>
    </xf>
    <xf numFmtId="0" fontId="4" fillId="0" borderId="0" xfId="0" applyFont="1" applyBorder="1" applyAlignment="1">
      <alignment horizontal="center" vertical="center"/>
    </xf>
    <xf numFmtId="0" fontId="3"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9" fillId="0" borderId="7" xfId="0" applyFont="1" applyBorder="1" applyAlignment="1">
      <alignment horizontal="center" vertical="center"/>
    </xf>
    <xf numFmtId="0" fontId="6" fillId="0" borderId="6"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13" fillId="0" borderId="3" xfId="0" applyFont="1" applyBorder="1" applyAlignment="1">
      <alignment horizontal="left" vertical="center"/>
    </xf>
    <xf numFmtId="0" fontId="13" fillId="0" borderId="4" xfId="0" applyFont="1" applyBorder="1" applyAlignment="1">
      <alignment horizontal="left" vertical="center"/>
    </xf>
    <xf numFmtId="0" fontId="13" fillId="0" borderId="5" xfId="0" applyFont="1" applyBorder="1" applyAlignment="1">
      <alignment horizontal="left" vertical="center"/>
    </xf>
    <xf numFmtId="0" fontId="13" fillId="0" borderId="6" xfId="0" applyFont="1" applyBorder="1" applyAlignment="1">
      <alignment horizontal="left" vertical="center"/>
    </xf>
    <xf numFmtId="0" fontId="13" fillId="0" borderId="0" xfId="0" applyFont="1" applyBorder="1" applyAlignment="1">
      <alignment horizontal="left" vertical="center"/>
    </xf>
    <xf numFmtId="0" fontId="13" fillId="0" borderId="7" xfId="0" applyFont="1" applyBorder="1" applyAlignment="1">
      <alignment horizontal="left" vertical="center"/>
    </xf>
    <xf numFmtId="0" fontId="4" fillId="0" borderId="0"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9" fillId="0" borderId="5" xfId="0" applyFont="1" applyBorder="1" applyAlignment="1">
      <alignment horizontal="center" vertical="center"/>
    </xf>
    <xf numFmtId="0" fontId="12" fillId="0" borderId="6" xfId="0" applyFont="1" applyBorder="1" applyAlignment="1">
      <alignment horizontal="center" vertical="center"/>
    </xf>
    <xf numFmtId="0" fontId="12" fillId="0" borderId="0" xfId="0" applyFont="1" applyBorder="1" applyAlignment="1">
      <alignment horizontal="center" vertical="center"/>
    </xf>
    <xf numFmtId="177" fontId="6" fillId="0" borderId="2" xfId="0" applyNumberFormat="1" applyFont="1" applyBorder="1" applyAlignment="1" applyProtection="1">
      <alignment horizontal="center" vertical="center"/>
      <protection hidden="1"/>
    </xf>
    <xf numFmtId="176" fontId="6" fillId="0" borderId="2" xfId="0" applyNumberFormat="1" applyFont="1" applyBorder="1" applyAlignment="1" applyProtection="1">
      <alignment horizontal="center" vertical="center"/>
      <protection hidden="1"/>
    </xf>
    <xf numFmtId="0" fontId="4" fillId="0" borderId="8" xfId="0" applyFont="1" applyBorder="1" applyAlignment="1">
      <alignment horizontal="center" vertical="center"/>
    </xf>
    <xf numFmtId="0" fontId="4" fillId="0" borderId="1" xfId="0" applyFont="1" applyBorder="1" applyAlignment="1">
      <alignment horizontal="center" vertical="center"/>
    </xf>
    <xf numFmtId="0" fontId="10" fillId="0" borderId="6"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6" fillId="0" borderId="2" xfId="0" applyNumberFormat="1" applyFont="1" applyBorder="1" applyAlignment="1" applyProtection="1">
      <alignment horizontal="center" vertical="center"/>
      <protection hidden="1"/>
    </xf>
    <xf numFmtId="0" fontId="7" fillId="0" borderId="0" xfId="0" applyFont="1" applyAlignment="1">
      <alignment horizontal="center" vertical="center"/>
    </xf>
    <xf numFmtId="49" fontId="4"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4">
    <cellStyle name="桁区切り" xfId="1" builtinId="6"/>
    <cellStyle name="桁区切り 2" xfId="2"/>
    <cellStyle name="桁区切り 3" xfId="3"/>
    <cellStyle name="桁区切り 3 2" xfId="4"/>
    <cellStyle name="通貨 2" xfId="5"/>
    <cellStyle name="通貨 2 2" xfId="20"/>
    <cellStyle name="標準" xfId="0" builtinId="0"/>
    <cellStyle name="標準 2" xfId="6"/>
    <cellStyle name="標準 2 2" xfId="7"/>
    <cellStyle name="標準 2 3" xfId="8"/>
    <cellStyle name="標準 2 3 2" xfId="9"/>
    <cellStyle name="標準 2 3 3" xfId="22"/>
    <cellStyle name="標準 2 4" xfId="10"/>
    <cellStyle name="標準 2 5" xfId="21"/>
    <cellStyle name="標準 2_【重要】（県）指数表_書式まとめ" xfId="11"/>
    <cellStyle name="標準 3" xfId="12"/>
    <cellStyle name="標準 3 2" xfId="13"/>
    <cellStyle name="標準 3 2 2" xfId="14"/>
    <cellStyle name="標準 3 3" xfId="15"/>
    <cellStyle name="標準 4" xfId="16"/>
    <cellStyle name="標準 4 2" xfId="23"/>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BCF-455D-9F31-705D6EC7CB29}"/>
            </c:ext>
          </c:extLst>
        </c:ser>
        <c:dLbls>
          <c:showLegendKey val="0"/>
          <c:showVal val="0"/>
          <c:showCatName val="0"/>
          <c:showSerName val="0"/>
          <c:showPercent val="0"/>
          <c:showBubbleSize val="0"/>
        </c:dLbls>
        <c:gapWidth val="150"/>
        <c:axId val="155553136"/>
        <c:axId val="115289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0.04</c:v>
                </c:pt>
                <c:pt idx="1">
                  <c:v>0.08</c:v>
                </c:pt>
                <c:pt idx="2">
                  <c:v>7.0000000000000007E-2</c:v>
                </c:pt>
                <c:pt idx="3">
                  <c:v>0.08</c:v>
                </c:pt>
                <c:pt idx="4">
                  <c:v>0.22</c:v>
                </c:pt>
              </c:numCache>
            </c:numRef>
          </c:val>
          <c:smooth val="0"/>
          <c:extLst>
            <c:ext xmlns:c16="http://schemas.microsoft.com/office/drawing/2014/chart" uri="{C3380CC4-5D6E-409C-BE32-E72D297353CC}">
              <c16:uniqueId val="{00000001-9BCF-455D-9F31-705D6EC7CB29}"/>
            </c:ext>
          </c:extLst>
        </c:ser>
        <c:dLbls>
          <c:showLegendKey val="0"/>
          <c:showVal val="0"/>
          <c:showCatName val="0"/>
          <c:showSerName val="0"/>
          <c:showPercent val="0"/>
          <c:showBubbleSize val="0"/>
        </c:dLbls>
        <c:marker val="1"/>
        <c:smooth val="0"/>
        <c:axId val="155553136"/>
        <c:axId val="115289200"/>
      </c:lineChart>
      <c:dateAx>
        <c:axId val="155553136"/>
        <c:scaling>
          <c:orientation val="minMax"/>
        </c:scaling>
        <c:delete val="1"/>
        <c:axPos val="b"/>
        <c:numFmt formatCode="ge" sourceLinked="1"/>
        <c:majorTickMark val="none"/>
        <c:minorTickMark val="none"/>
        <c:tickLblPos val="none"/>
        <c:crossAx val="115289200"/>
        <c:crosses val="autoZero"/>
        <c:auto val="1"/>
        <c:lblOffset val="100"/>
        <c:baseTimeUnit val="years"/>
      </c:dateAx>
      <c:valAx>
        <c:axId val="115289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5553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80.95</c:v>
                </c:pt>
                <c:pt idx="1">
                  <c:v>80.33</c:v>
                </c:pt>
                <c:pt idx="2">
                  <c:v>79.87</c:v>
                </c:pt>
                <c:pt idx="3">
                  <c:v>75.53</c:v>
                </c:pt>
                <c:pt idx="4">
                  <c:v>77.06</c:v>
                </c:pt>
              </c:numCache>
            </c:numRef>
          </c:val>
          <c:extLst>
            <c:ext xmlns:c16="http://schemas.microsoft.com/office/drawing/2014/chart" uri="{C3380CC4-5D6E-409C-BE32-E72D297353CC}">
              <c16:uniqueId val="{00000000-7E88-4075-8817-08709BEA3CBA}"/>
            </c:ext>
          </c:extLst>
        </c:ser>
        <c:dLbls>
          <c:showLegendKey val="0"/>
          <c:showVal val="0"/>
          <c:showCatName val="0"/>
          <c:showSerName val="0"/>
          <c:showPercent val="0"/>
          <c:showBubbleSize val="0"/>
        </c:dLbls>
        <c:gapWidth val="150"/>
        <c:axId val="155674624"/>
        <c:axId val="155675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62.55</c:v>
                </c:pt>
                <c:pt idx="1">
                  <c:v>62.27</c:v>
                </c:pt>
                <c:pt idx="2">
                  <c:v>64.12</c:v>
                </c:pt>
                <c:pt idx="3">
                  <c:v>67.95</c:v>
                </c:pt>
                <c:pt idx="4">
                  <c:v>66.63</c:v>
                </c:pt>
              </c:numCache>
            </c:numRef>
          </c:val>
          <c:smooth val="0"/>
          <c:extLst>
            <c:ext xmlns:c16="http://schemas.microsoft.com/office/drawing/2014/chart" uri="{C3380CC4-5D6E-409C-BE32-E72D297353CC}">
              <c16:uniqueId val="{00000001-7E88-4075-8817-08709BEA3CBA}"/>
            </c:ext>
          </c:extLst>
        </c:ser>
        <c:dLbls>
          <c:showLegendKey val="0"/>
          <c:showVal val="0"/>
          <c:showCatName val="0"/>
          <c:showSerName val="0"/>
          <c:showPercent val="0"/>
          <c:showBubbleSize val="0"/>
        </c:dLbls>
        <c:marker val="1"/>
        <c:smooth val="0"/>
        <c:axId val="155674624"/>
        <c:axId val="155675016"/>
      </c:lineChart>
      <c:dateAx>
        <c:axId val="155674624"/>
        <c:scaling>
          <c:orientation val="minMax"/>
        </c:scaling>
        <c:delete val="1"/>
        <c:axPos val="b"/>
        <c:numFmt formatCode="ge" sourceLinked="1"/>
        <c:majorTickMark val="none"/>
        <c:minorTickMark val="none"/>
        <c:tickLblPos val="none"/>
        <c:crossAx val="155675016"/>
        <c:crosses val="autoZero"/>
        <c:auto val="1"/>
        <c:lblOffset val="100"/>
        <c:baseTimeUnit val="years"/>
      </c:dateAx>
      <c:valAx>
        <c:axId val="155675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5674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86.97</c:v>
                </c:pt>
                <c:pt idx="1">
                  <c:v>87.14</c:v>
                </c:pt>
                <c:pt idx="2">
                  <c:v>87.13</c:v>
                </c:pt>
                <c:pt idx="3">
                  <c:v>87.5</c:v>
                </c:pt>
                <c:pt idx="4">
                  <c:v>88.96</c:v>
                </c:pt>
              </c:numCache>
            </c:numRef>
          </c:val>
          <c:extLst>
            <c:ext xmlns:c16="http://schemas.microsoft.com/office/drawing/2014/chart" uri="{C3380CC4-5D6E-409C-BE32-E72D297353CC}">
              <c16:uniqueId val="{00000000-3B3D-4973-BA2A-0E2543AF72F1}"/>
            </c:ext>
          </c:extLst>
        </c:ser>
        <c:dLbls>
          <c:showLegendKey val="0"/>
          <c:showVal val="0"/>
          <c:showCatName val="0"/>
          <c:showSerName val="0"/>
          <c:showPercent val="0"/>
          <c:showBubbleSize val="0"/>
        </c:dLbls>
        <c:gapWidth val="150"/>
        <c:axId val="156156296"/>
        <c:axId val="156156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90.26</c:v>
                </c:pt>
                <c:pt idx="1">
                  <c:v>90.69</c:v>
                </c:pt>
                <c:pt idx="2">
                  <c:v>90.91</c:v>
                </c:pt>
                <c:pt idx="3">
                  <c:v>93.12</c:v>
                </c:pt>
                <c:pt idx="4">
                  <c:v>93.38</c:v>
                </c:pt>
              </c:numCache>
            </c:numRef>
          </c:val>
          <c:smooth val="0"/>
          <c:extLst>
            <c:ext xmlns:c16="http://schemas.microsoft.com/office/drawing/2014/chart" uri="{C3380CC4-5D6E-409C-BE32-E72D297353CC}">
              <c16:uniqueId val="{00000001-3B3D-4973-BA2A-0E2543AF72F1}"/>
            </c:ext>
          </c:extLst>
        </c:ser>
        <c:dLbls>
          <c:showLegendKey val="0"/>
          <c:showVal val="0"/>
          <c:showCatName val="0"/>
          <c:showSerName val="0"/>
          <c:showPercent val="0"/>
          <c:showBubbleSize val="0"/>
        </c:dLbls>
        <c:marker val="1"/>
        <c:smooth val="0"/>
        <c:axId val="156156296"/>
        <c:axId val="156156688"/>
      </c:lineChart>
      <c:dateAx>
        <c:axId val="156156296"/>
        <c:scaling>
          <c:orientation val="minMax"/>
        </c:scaling>
        <c:delete val="1"/>
        <c:axPos val="b"/>
        <c:numFmt formatCode="ge" sourceLinked="1"/>
        <c:majorTickMark val="none"/>
        <c:minorTickMark val="none"/>
        <c:tickLblPos val="none"/>
        <c:crossAx val="156156688"/>
        <c:crosses val="autoZero"/>
        <c:auto val="1"/>
        <c:lblOffset val="100"/>
        <c:baseTimeUnit val="years"/>
      </c:dateAx>
      <c:valAx>
        <c:axId val="156156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6156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74.42</c:v>
                </c:pt>
                <c:pt idx="1">
                  <c:v>75.83</c:v>
                </c:pt>
                <c:pt idx="2">
                  <c:v>75.78</c:v>
                </c:pt>
                <c:pt idx="3">
                  <c:v>78.150000000000006</c:v>
                </c:pt>
                <c:pt idx="4">
                  <c:v>72.66</c:v>
                </c:pt>
              </c:numCache>
            </c:numRef>
          </c:val>
          <c:extLst>
            <c:ext xmlns:c16="http://schemas.microsoft.com/office/drawing/2014/chart" uri="{C3380CC4-5D6E-409C-BE32-E72D297353CC}">
              <c16:uniqueId val="{00000000-AC6D-426D-8657-0375A0591CA4}"/>
            </c:ext>
          </c:extLst>
        </c:ser>
        <c:dLbls>
          <c:showLegendKey val="0"/>
          <c:showVal val="0"/>
          <c:showCatName val="0"/>
          <c:showSerName val="0"/>
          <c:showPercent val="0"/>
          <c:showBubbleSize val="0"/>
        </c:dLbls>
        <c:gapWidth val="150"/>
        <c:axId val="154821208"/>
        <c:axId val="154814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C6D-426D-8657-0375A0591CA4}"/>
            </c:ext>
          </c:extLst>
        </c:ser>
        <c:dLbls>
          <c:showLegendKey val="0"/>
          <c:showVal val="0"/>
          <c:showCatName val="0"/>
          <c:showSerName val="0"/>
          <c:showPercent val="0"/>
          <c:showBubbleSize val="0"/>
        </c:dLbls>
        <c:marker val="1"/>
        <c:smooth val="0"/>
        <c:axId val="154821208"/>
        <c:axId val="154814760"/>
      </c:lineChart>
      <c:dateAx>
        <c:axId val="154821208"/>
        <c:scaling>
          <c:orientation val="minMax"/>
        </c:scaling>
        <c:delete val="1"/>
        <c:axPos val="b"/>
        <c:numFmt formatCode="ge" sourceLinked="1"/>
        <c:majorTickMark val="none"/>
        <c:minorTickMark val="none"/>
        <c:tickLblPos val="none"/>
        <c:crossAx val="154814760"/>
        <c:crosses val="autoZero"/>
        <c:auto val="1"/>
        <c:lblOffset val="100"/>
        <c:baseTimeUnit val="years"/>
      </c:dateAx>
      <c:valAx>
        <c:axId val="154814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4821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08F-4D71-A229-3165ECC1A18F}"/>
            </c:ext>
          </c:extLst>
        </c:ser>
        <c:dLbls>
          <c:showLegendKey val="0"/>
          <c:showVal val="0"/>
          <c:showCatName val="0"/>
          <c:showSerName val="0"/>
          <c:showPercent val="0"/>
          <c:showBubbleSize val="0"/>
        </c:dLbls>
        <c:gapWidth val="150"/>
        <c:axId val="155408456"/>
        <c:axId val="155408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08F-4D71-A229-3165ECC1A18F}"/>
            </c:ext>
          </c:extLst>
        </c:ser>
        <c:dLbls>
          <c:showLegendKey val="0"/>
          <c:showVal val="0"/>
          <c:showCatName val="0"/>
          <c:showSerName val="0"/>
          <c:showPercent val="0"/>
          <c:showBubbleSize val="0"/>
        </c:dLbls>
        <c:marker val="1"/>
        <c:smooth val="0"/>
        <c:axId val="155408456"/>
        <c:axId val="155408840"/>
      </c:lineChart>
      <c:dateAx>
        <c:axId val="155408456"/>
        <c:scaling>
          <c:orientation val="minMax"/>
        </c:scaling>
        <c:delete val="1"/>
        <c:axPos val="b"/>
        <c:numFmt formatCode="ge" sourceLinked="1"/>
        <c:majorTickMark val="none"/>
        <c:minorTickMark val="none"/>
        <c:tickLblPos val="none"/>
        <c:crossAx val="155408840"/>
        <c:crosses val="autoZero"/>
        <c:auto val="1"/>
        <c:lblOffset val="100"/>
        <c:baseTimeUnit val="years"/>
      </c:dateAx>
      <c:valAx>
        <c:axId val="155408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5408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782-4CB9-B215-3EA1D9402DF9}"/>
            </c:ext>
          </c:extLst>
        </c:ser>
        <c:dLbls>
          <c:showLegendKey val="0"/>
          <c:showVal val="0"/>
          <c:showCatName val="0"/>
          <c:showSerName val="0"/>
          <c:showPercent val="0"/>
          <c:showBubbleSize val="0"/>
        </c:dLbls>
        <c:gapWidth val="150"/>
        <c:axId val="155437528"/>
        <c:axId val="155442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782-4CB9-B215-3EA1D9402DF9}"/>
            </c:ext>
          </c:extLst>
        </c:ser>
        <c:dLbls>
          <c:showLegendKey val="0"/>
          <c:showVal val="0"/>
          <c:showCatName val="0"/>
          <c:showSerName val="0"/>
          <c:showPercent val="0"/>
          <c:showBubbleSize val="0"/>
        </c:dLbls>
        <c:marker val="1"/>
        <c:smooth val="0"/>
        <c:axId val="155437528"/>
        <c:axId val="155442008"/>
      </c:lineChart>
      <c:dateAx>
        <c:axId val="155437528"/>
        <c:scaling>
          <c:orientation val="minMax"/>
        </c:scaling>
        <c:delete val="1"/>
        <c:axPos val="b"/>
        <c:numFmt formatCode="ge" sourceLinked="1"/>
        <c:majorTickMark val="none"/>
        <c:minorTickMark val="none"/>
        <c:tickLblPos val="none"/>
        <c:crossAx val="155442008"/>
        <c:crosses val="autoZero"/>
        <c:auto val="1"/>
        <c:lblOffset val="100"/>
        <c:baseTimeUnit val="years"/>
      </c:dateAx>
      <c:valAx>
        <c:axId val="155442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5437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C81-42DB-94DE-5FF5C7914085}"/>
            </c:ext>
          </c:extLst>
        </c:ser>
        <c:dLbls>
          <c:showLegendKey val="0"/>
          <c:showVal val="0"/>
          <c:showCatName val="0"/>
          <c:showSerName val="0"/>
          <c:showPercent val="0"/>
          <c:showBubbleSize val="0"/>
        </c:dLbls>
        <c:gapWidth val="150"/>
        <c:axId val="155453832"/>
        <c:axId val="155454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C81-42DB-94DE-5FF5C7914085}"/>
            </c:ext>
          </c:extLst>
        </c:ser>
        <c:dLbls>
          <c:showLegendKey val="0"/>
          <c:showVal val="0"/>
          <c:showCatName val="0"/>
          <c:showSerName val="0"/>
          <c:showPercent val="0"/>
          <c:showBubbleSize val="0"/>
        </c:dLbls>
        <c:marker val="1"/>
        <c:smooth val="0"/>
        <c:axId val="155453832"/>
        <c:axId val="155454224"/>
      </c:lineChart>
      <c:dateAx>
        <c:axId val="155453832"/>
        <c:scaling>
          <c:orientation val="minMax"/>
        </c:scaling>
        <c:delete val="1"/>
        <c:axPos val="b"/>
        <c:numFmt formatCode="ge" sourceLinked="1"/>
        <c:majorTickMark val="none"/>
        <c:minorTickMark val="none"/>
        <c:tickLblPos val="none"/>
        <c:crossAx val="155454224"/>
        <c:crosses val="autoZero"/>
        <c:auto val="1"/>
        <c:lblOffset val="100"/>
        <c:baseTimeUnit val="years"/>
      </c:dateAx>
      <c:valAx>
        <c:axId val="15545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5453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44C-4807-8629-E2FA32BB0219}"/>
            </c:ext>
          </c:extLst>
        </c:ser>
        <c:dLbls>
          <c:showLegendKey val="0"/>
          <c:showVal val="0"/>
          <c:showCatName val="0"/>
          <c:showSerName val="0"/>
          <c:showPercent val="0"/>
          <c:showBubbleSize val="0"/>
        </c:dLbls>
        <c:gapWidth val="150"/>
        <c:axId val="155455400"/>
        <c:axId val="155455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44C-4807-8629-E2FA32BB0219}"/>
            </c:ext>
          </c:extLst>
        </c:ser>
        <c:dLbls>
          <c:showLegendKey val="0"/>
          <c:showVal val="0"/>
          <c:showCatName val="0"/>
          <c:showSerName val="0"/>
          <c:showPercent val="0"/>
          <c:showBubbleSize val="0"/>
        </c:dLbls>
        <c:marker val="1"/>
        <c:smooth val="0"/>
        <c:axId val="155455400"/>
        <c:axId val="155455792"/>
      </c:lineChart>
      <c:dateAx>
        <c:axId val="155455400"/>
        <c:scaling>
          <c:orientation val="minMax"/>
        </c:scaling>
        <c:delete val="1"/>
        <c:axPos val="b"/>
        <c:numFmt formatCode="ge" sourceLinked="1"/>
        <c:majorTickMark val="none"/>
        <c:minorTickMark val="none"/>
        <c:tickLblPos val="none"/>
        <c:crossAx val="155455792"/>
        <c:crosses val="autoZero"/>
        <c:auto val="1"/>
        <c:lblOffset val="100"/>
        <c:baseTimeUnit val="years"/>
      </c:dateAx>
      <c:valAx>
        <c:axId val="155455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5455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978.02</c:v>
                </c:pt>
                <c:pt idx="1">
                  <c:v>919.88</c:v>
                </c:pt>
                <c:pt idx="2">
                  <c:v>651.96</c:v>
                </c:pt>
                <c:pt idx="3">
                  <c:v>584.79</c:v>
                </c:pt>
                <c:pt idx="4">
                  <c:v>627.04</c:v>
                </c:pt>
              </c:numCache>
            </c:numRef>
          </c:val>
          <c:extLst>
            <c:ext xmlns:c16="http://schemas.microsoft.com/office/drawing/2014/chart" uri="{C3380CC4-5D6E-409C-BE32-E72D297353CC}">
              <c16:uniqueId val="{00000000-3F88-4DCD-A8AA-7E7FD5903D4D}"/>
            </c:ext>
          </c:extLst>
        </c:ser>
        <c:dLbls>
          <c:showLegendKey val="0"/>
          <c:showVal val="0"/>
          <c:showCatName val="0"/>
          <c:showSerName val="0"/>
          <c:showPercent val="0"/>
          <c:showBubbleSize val="0"/>
        </c:dLbls>
        <c:gapWidth val="150"/>
        <c:axId val="155453440"/>
        <c:axId val="155494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936.66</c:v>
                </c:pt>
                <c:pt idx="1">
                  <c:v>918.88</c:v>
                </c:pt>
                <c:pt idx="2">
                  <c:v>885.97</c:v>
                </c:pt>
                <c:pt idx="3">
                  <c:v>963.16</c:v>
                </c:pt>
                <c:pt idx="4">
                  <c:v>1017.47</c:v>
                </c:pt>
              </c:numCache>
            </c:numRef>
          </c:val>
          <c:smooth val="0"/>
          <c:extLst>
            <c:ext xmlns:c16="http://schemas.microsoft.com/office/drawing/2014/chart" uri="{C3380CC4-5D6E-409C-BE32-E72D297353CC}">
              <c16:uniqueId val="{00000001-3F88-4DCD-A8AA-7E7FD5903D4D}"/>
            </c:ext>
          </c:extLst>
        </c:ser>
        <c:dLbls>
          <c:showLegendKey val="0"/>
          <c:showVal val="0"/>
          <c:showCatName val="0"/>
          <c:showSerName val="0"/>
          <c:showPercent val="0"/>
          <c:showBubbleSize val="0"/>
        </c:dLbls>
        <c:marker val="1"/>
        <c:smooth val="0"/>
        <c:axId val="155453440"/>
        <c:axId val="155494712"/>
      </c:lineChart>
      <c:dateAx>
        <c:axId val="155453440"/>
        <c:scaling>
          <c:orientation val="minMax"/>
        </c:scaling>
        <c:delete val="1"/>
        <c:axPos val="b"/>
        <c:numFmt formatCode="ge" sourceLinked="1"/>
        <c:majorTickMark val="none"/>
        <c:minorTickMark val="none"/>
        <c:tickLblPos val="none"/>
        <c:crossAx val="155494712"/>
        <c:crosses val="autoZero"/>
        <c:auto val="1"/>
        <c:lblOffset val="100"/>
        <c:baseTimeUnit val="years"/>
      </c:dateAx>
      <c:valAx>
        <c:axId val="155494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5453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82.8</c:v>
                </c:pt>
                <c:pt idx="1">
                  <c:v>83.33</c:v>
                </c:pt>
                <c:pt idx="2">
                  <c:v>95.65</c:v>
                </c:pt>
                <c:pt idx="3">
                  <c:v>97.48</c:v>
                </c:pt>
                <c:pt idx="4">
                  <c:v>95.75</c:v>
                </c:pt>
              </c:numCache>
            </c:numRef>
          </c:val>
          <c:extLst>
            <c:ext xmlns:c16="http://schemas.microsoft.com/office/drawing/2014/chart" uri="{C3380CC4-5D6E-409C-BE32-E72D297353CC}">
              <c16:uniqueId val="{00000000-F6B6-4ED0-BE77-80D2F200178A}"/>
            </c:ext>
          </c:extLst>
        </c:ser>
        <c:dLbls>
          <c:showLegendKey val="0"/>
          <c:showVal val="0"/>
          <c:showCatName val="0"/>
          <c:showSerName val="0"/>
          <c:showPercent val="0"/>
          <c:showBubbleSize val="0"/>
        </c:dLbls>
        <c:gapWidth val="150"/>
        <c:axId val="155495888"/>
        <c:axId val="155671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88.44</c:v>
                </c:pt>
                <c:pt idx="1">
                  <c:v>88.2</c:v>
                </c:pt>
                <c:pt idx="2">
                  <c:v>89.94</c:v>
                </c:pt>
                <c:pt idx="3">
                  <c:v>94.82</c:v>
                </c:pt>
                <c:pt idx="4">
                  <c:v>96.37</c:v>
                </c:pt>
              </c:numCache>
            </c:numRef>
          </c:val>
          <c:smooth val="0"/>
          <c:extLst>
            <c:ext xmlns:c16="http://schemas.microsoft.com/office/drawing/2014/chart" uri="{C3380CC4-5D6E-409C-BE32-E72D297353CC}">
              <c16:uniqueId val="{00000001-F6B6-4ED0-BE77-80D2F200178A}"/>
            </c:ext>
          </c:extLst>
        </c:ser>
        <c:dLbls>
          <c:showLegendKey val="0"/>
          <c:showVal val="0"/>
          <c:showCatName val="0"/>
          <c:showSerName val="0"/>
          <c:showPercent val="0"/>
          <c:showBubbleSize val="0"/>
        </c:dLbls>
        <c:marker val="1"/>
        <c:smooth val="0"/>
        <c:axId val="155495888"/>
        <c:axId val="155671880"/>
      </c:lineChart>
      <c:dateAx>
        <c:axId val="155495888"/>
        <c:scaling>
          <c:orientation val="minMax"/>
        </c:scaling>
        <c:delete val="1"/>
        <c:axPos val="b"/>
        <c:numFmt formatCode="ge" sourceLinked="1"/>
        <c:majorTickMark val="none"/>
        <c:minorTickMark val="none"/>
        <c:tickLblPos val="none"/>
        <c:crossAx val="155671880"/>
        <c:crosses val="autoZero"/>
        <c:auto val="1"/>
        <c:lblOffset val="100"/>
        <c:baseTimeUnit val="years"/>
      </c:dateAx>
      <c:valAx>
        <c:axId val="155671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5495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150</c:v>
                </c:pt>
                <c:pt idx="1">
                  <c:v>150</c:v>
                </c:pt>
                <c:pt idx="2">
                  <c:v>131.41999999999999</c:v>
                </c:pt>
                <c:pt idx="3">
                  <c:v>132.97</c:v>
                </c:pt>
                <c:pt idx="4">
                  <c:v>133.93</c:v>
                </c:pt>
              </c:numCache>
            </c:numRef>
          </c:val>
          <c:extLst>
            <c:ext xmlns:c16="http://schemas.microsoft.com/office/drawing/2014/chart" uri="{C3380CC4-5D6E-409C-BE32-E72D297353CC}">
              <c16:uniqueId val="{00000000-5CA6-491F-9CB2-51F1A3550311}"/>
            </c:ext>
          </c:extLst>
        </c:ser>
        <c:dLbls>
          <c:showLegendKey val="0"/>
          <c:showVal val="0"/>
          <c:showCatName val="0"/>
          <c:showSerName val="0"/>
          <c:showPercent val="0"/>
          <c:showBubbleSize val="0"/>
        </c:dLbls>
        <c:gapWidth val="150"/>
        <c:axId val="155673056"/>
        <c:axId val="155673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169.89</c:v>
                </c:pt>
                <c:pt idx="1">
                  <c:v>171.78</c:v>
                </c:pt>
                <c:pt idx="2">
                  <c:v>168.57</c:v>
                </c:pt>
                <c:pt idx="3">
                  <c:v>162.88</c:v>
                </c:pt>
                <c:pt idx="4">
                  <c:v>162.65</c:v>
                </c:pt>
              </c:numCache>
            </c:numRef>
          </c:val>
          <c:smooth val="0"/>
          <c:extLst>
            <c:ext xmlns:c16="http://schemas.microsoft.com/office/drawing/2014/chart" uri="{C3380CC4-5D6E-409C-BE32-E72D297353CC}">
              <c16:uniqueId val="{00000001-5CA6-491F-9CB2-51F1A3550311}"/>
            </c:ext>
          </c:extLst>
        </c:ser>
        <c:dLbls>
          <c:showLegendKey val="0"/>
          <c:showVal val="0"/>
          <c:showCatName val="0"/>
          <c:showSerName val="0"/>
          <c:showPercent val="0"/>
          <c:showBubbleSize val="0"/>
        </c:dLbls>
        <c:marker val="1"/>
        <c:smooth val="0"/>
        <c:axId val="155673056"/>
        <c:axId val="155673448"/>
      </c:lineChart>
      <c:dateAx>
        <c:axId val="155673056"/>
        <c:scaling>
          <c:orientation val="minMax"/>
        </c:scaling>
        <c:delete val="1"/>
        <c:axPos val="b"/>
        <c:numFmt formatCode="ge" sourceLinked="1"/>
        <c:majorTickMark val="none"/>
        <c:minorTickMark val="none"/>
        <c:tickLblPos val="none"/>
        <c:crossAx val="155673448"/>
        <c:crosses val="autoZero"/>
        <c:auto val="1"/>
        <c:lblOffset val="100"/>
        <c:baseTimeUnit val="years"/>
      </c:dateAx>
      <c:valAx>
        <c:axId val="155673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5673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x14ac:dyDescent="0.15">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x14ac:dyDescent="0.15">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2" t="str">
        <f>データ!H6</f>
        <v>栃木県　小山市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x14ac:dyDescent="0.15">
      <c r="A8" s="2"/>
      <c r="B8" s="70" t="str">
        <f>データ!I6</f>
        <v>法非適用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Ad</v>
      </c>
      <c r="X8" s="70"/>
      <c r="Y8" s="70"/>
      <c r="Z8" s="70"/>
      <c r="AA8" s="70"/>
      <c r="AB8" s="70"/>
      <c r="AC8" s="70"/>
      <c r="AD8" s="3"/>
      <c r="AE8" s="3"/>
      <c r="AF8" s="3"/>
      <c r="AG8" s="3"/>
      <c r="AH8" s="3"/>
      <c r="AI8" s="3"/>
      <c r="AJ8" s="3"/>
      <c r="AK8" s="3"/>
      <c r="AL8" s="64">
        <f>データ!R6</f>
        <v>166593</v>
      </c>
      <c r="AM8" s="64"/>
      <c r="AN8" s="64"/>
      <c r="AO8" s="64"/>
      <c r="AP8" s="64"/>
      <c r="AQ8" s="64"/>
      <c r="AR8" s="64"/>
      <c r="AS8" s="64"/>
      <c r="AT8" s="63">
        <f>データ!S6</f>
        <v>171.76</v>
      </c>
      <c r="AU8" s="63"/>
      <c r="AV8" s="63"/>
      <c r="AW8" s="63"/>
      <c r="AX8" s="63"/>
      <c r="AY8" s="63"/>
      <c r="AZ8" s="63"/>
      <c r="BA8" s="63"/>
      <c r="BB8" s="63">
        <f>データ!T6</f>
        <v>969.92</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x14ac:dyDescent="0.15">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x14ac:dyDescent="0.15">
      <c r="A10" s="2"/>
      <c r="B10" s="63" t="str">
        <f>データ!M6</f>
        <v>-</v>
      </c>
      <c r="C10" s="63"/>
      <c r="D10" s="63"/>
      <c r="E10" s="63"/>
      <c r="F10" s="63"/>
      <c r="G10" s="63"/>
      <c r="H10" s="63"/>
      <c r="I10" s="63" t="str">
        <f>データ!N6</f>
        <v>該当数値なし</v>
      </c>
      <c r="J10" s="63"/>
      <c r="K10" s="63"/>
      <c r="L10" s="63"/>
      <c r="M10" s="63"/>
      <c r="N10" s="63"/>
      <c r="O10" s="63"/>
      <c r="P10" s="63">
        <f>データ!O6</f>
        <v>62.91</v>
      </c>
      <c r="Q10" s="63"/>
      <c r="R10" s="63"/>
      <c r="S10" s="63"/>
      <c r="T10" s="63"/>
      <c r="U10" s="63"/>
      <c r="V10" s="63"/>
      <c r="W10" s="63">
        <f>データ!P6</f>
        <v>84.46</v>
      </c>
      <c r="X10" s="63"/>
      <c r="Y10" s="63"/>
      <c r="Z10" s="63"/>
      <c r="AA10" s="63"/>
      <c r="AB10" s="63"/>
      <c r="AC10" s="63"/>
      <c r="AD10" s="64">
        <f>データ!Q6</f>
        <v>2261</v>
      </c>
      <c r="AE10" s="64"/>
      <c r="AF10" s="64"/>
      <c r="AG10" s="64"/>
      <c r="AH10" s="64"/>
      <c r="AI10" s="64"/>
      <c r="AJ10" s="64"/>
      <c r="AK10" s="2"/>
      <c r="AL10" s="64">
        <f>データ!U6</f>
        <v>104797</v>
      </c>
      <c r="AM10" s="64"/>
      <c r="AN10" s="64"/>
      <c r="AO10" s="64"/>
      <c r="AP10" s="64"/>
      <c r="AQ10" s="64"/>
      <c r="AR10" s="64"/>
      <c r="AS10" s="64"/>
      <c r="AT10" s="63">
        <f>データ!V6</f>
        <v>22.83</v>
      </c>
      <c r="AU10" s="63"/>
      <c r="AV10" s="63"/>
      <c r="AW10" s="63"/>
      <c r="AX10" s="63"/>
      <c r="AY10" s="63"/>
      <c r="AZ10" s="63"/>
      <c r="BA10" s="63"/>
      <c r="BB10" s="63">
        <f>データ!W6</f>
        <v>4590.32</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9" t="s">
        <v>25</v>
      </c>
      <c r="BM14" s="50"/>
      <c r="BN14" s="50"/>
      <c r="BO14" s="50"/>
      <c r="BP14" s="50"/>
      <c r="BQ14" s="50"/>
      <c r="BR14" s="50"/>
      <c r="BS14" s="50"/>
      <c r="BT14" s="50"/>
      <c r="BU14" s="50"/>
      <c r="BV14" s="50"/>
      <c r="BW14" s="50"/>
      <c r="BX14" s="50"/>
      <c r="BY14" s="50"/>
      <c r="BZ14" s="51"/>
    </row>
    <row r="15" spans="1:78" ht="13.5" customHeight="1" x14ac:dyDescent="0.15">
      <c r="A15" s="2"/>
      <c r="B15" s="40"/>
      <c r="C15" s="41"/>
      <c r="D15" s="41"/>
      <c r="E15" s="41"/>
      <c r="F15" s="41"/>
      <c r="G15" s="41"/>
      <c r="H15" s="41"/>
      <c r="I15" s="41"/>
      <c r="J15" s="41"/>
      <c r="K15" s="41"/>
      <c r="L15" s="41"/>
      <c r="M15" s="41"/>
      <c r="N15" s="41"/>
      <c r="O15" s="41"/>
      <c r="P15" s="41"/>
      <c r="Q15" s="41"/>
      <c r="R15" s="41"/>
      <c r="S15" s="41"/>
      <c r="T15" s="41"/>
      <c r="U15" s="41"/>
      <c r="V15" s="41"/>
      <c r="W15" s="41"/>
      <c r="X15" s="41"/>
      <c r="Y15" s="41"/>
      <c r="Z15" s="41"/>
      <c r="AA15" s="41"/>
      <c r="AB15" s="41"/>
      <c r="AC15" s="41"/>
      <c r="AD15" s="41"/>
      <c r="AE15" s="41"/>
      <c r="AF15" s="41"/>
      <c r="AG15" s="41"/>
      <c r="AH15" s="41"/>
      <c r="AI15" s="41"/>
      <c r="AJ15" s="41"/>
      <c r="AK15" s="41"/>
      <c r="AL15" s="41"/>
      <c r="AM15" s="41"/>
      <c r="AN15" s="41"/>
      <c r="AO15" s="41"/>
      <c r="AP15" s="41"/>
      <c r="AQ15" s="41"/>
      <c r="AR15" s="41"/>
      <c r="AS15" s="41"/>
      <c r="AT15" s="41"/>
      <c r="AU15" s="41"/>
      <c r="AV15" s="41"/>
      <c r="AW15" s="41"/>
      <c r="AX15" s="41"/>
      <c r="AY15" s="41"/>
      <c r="AZ15" s="41"/>
      <c r="BA15" s="41"/>
      <c r="BB15" s="41"/>
      <c r="BC15" s="41"/>
      <c r="BD15" s="41"/>
      <c r="BE15" s="41"/>
      <c r="BF15" s="41"/>
      <c r="BG15" s="41"/>
      <c r="BH15" s="41"/>
      <c r="BI15" s="41"/>
      <c r="BJ15" s="42"/>
      <c r="BK15" s="2"/>
      <c r="BL15" s="52"/>
      <c r="BM15" s="53"/>
      <c r="BN15" s="53"/>
      <c r="BO15" s="53"/>
      <c r="BP15" s="53"/>
      <c r="BQ15" s="53"/>
      <c r="BR15" s="53"/>
      <c r="BS15" s="53"/>
      <c r="BT15" s="53"/>
      <c r="BU15" s="53"/>
      <c r="BV15" s="53"/>
      <c r="BW15" s="53"/>
      <c r="BX15" s="53"/>
      <c r="BY15" s="53"/>
      <c r="BZ15" s="54"/>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108</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55" t="s">
        <v>26</v>
      </c>
      <c r="D34" s="55"/>
      <c r="E34" s="55"/>
      <c r="F34" s="55"/>
      <c r="G34" s="55"/>
      <c r="H34" s="55"/>
      <c r="I34" s="55"/>
      <c r="J34" s="55"/>
      <c r="K34" s="55"/>
      <c r="L34" s="55"/>
      <c r="M34" s="55"/>
      <c r="N34" s="55"/>
      <c r="O34" s="55"/>
      <c r="P34" s="55"/>
      <c r="Q34" s="19"/>
      <c r="R34" s="55" t="s">
        <v>27</v>
      </c>
      <c r="S34" s="55"/>
      <c r="T34" s="55"/>
      <c r="U34" s="55"/>
      <c r="V34" s="55"/>
      <c r="W34" s="55"/>
      <c r="X34" s="55"/>
      <c r="Y34" s="55"/>
      <c r="Z34" s="55"/>
      <c r="AA34" s="55"/>
      <c r="AB34" s="55"/>
      <c r="AC34" s="55"/>
      <c r="AD34" s="55"/>
      <c r="AE34" s="55"/>
      <c r="AF34" s="19"/>
      <c r="AG34" s="55" t="s">
        <v>28</v>
      </c>
      <c r="AH34" s="55"/>
      <c r="AI34" s="55"/>
      <c r="AJ34" s="55"/>
      <c r="AK34" s="55"/>
      <c r="AL34" s="55"/>
      <c r="AM34" s="55"/>
      <c r="AN34" s="55"/>
      <c r="AO34" s="55"/>
      <c r="AP34" s="55"/>
      <c r="AQ34" s="55"/>
      <c r="AR34" s="55"/>
      <c r="AS34" s="55"/>
      <c r="AT34" s="55"/>
      <c r="AU34" s="19"/>
      <c r="AV34" s="55" t="s">
        <v>29</v>
      </c>
      <c r="AW34" s="55"/>
      <c r="AX34" s="55"/>
      <c r="AY34" s="55"/>
      <c r="AZ34" s="55"/>
      <c r="BA34" s="55"/>
      <c r="BB34" s="55"/>
      <c r="BC34" s="55"/>
      <c r="BD34" s="55"/>
      <c r="BE34" s="55"/>
      <c r="BF34" s="55"/>
      <c r="BG34" s="55"/>
      <c r="BH34" s="55"/>
      <c r="BI34" s="55"/>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55"/>
      <c r="D35" s="55"/>
      <c r="E35" s="55"/>
      <c r="F35" s="55"/>
      <c r="G35" s="55"/>
      <c r="H35" s="55"/>
      <c r="I35" s="55"/>
      <c r="J35" s="55"/>
      <c r="K35" s="55"/>
      <c r="L35" s="55"/>
      <c r="M35" s="55"/>
      <c r="N35" s="55"/>
      <c r="O35" s="55"/>
      <c r="P35" s="55"/>
      <c r="Q35" s="19"/>
      <c r="R35" s="55"/>
      <c r="S35" s="55"/>
      <c r="T35" s="55"/>
      <c r="U35" s="55"/>
      <c r="V35" s="55"/>
      <c r="W35" s="55"/>
      <c r="X35" s="55"/>
      <c r="Y35" s="55"/>
      <c r="Z35" s="55"/>
      <c r="AA35" s="55"/>
      <c r="AB35" s="55"/>
      <c r="AC35" s="55"/>
      <c r="AD35" s="55"/>
      <c r="AE35" s="55"/>
      <c r="AF35" s="19"/>
      <c r="AG35" s="55"/>
      <c r="AH35" s="55"/>
      <c r="AI35" s="55"/>
      <c r="AJ35" s="55"/>
      <c r="AK35" s="55"/>
      <c r="AL35" s="55"/>
      <c r="AM35" s="55"/>
      <c r="AN35" s="55"/>
      <c r="AO35" s="55"/>
      <c r="AP35" s="55"/>
      <c r="AQ35" s="55"/>
      <c r="AR35" s="55"/>
      <c r="AS35" s="55"/>
      <c r="AT35" s="55"/>
      <c r="AU35" s="19"/>
      <c r="AV35" s="55"/>
      <c r="AW35" s="55"/>
      <c r="AX35" s="55"/>
      <c r="AY35" s="55"/>
      <c r="AZ35" s="55"/>
      <c r="BA35" s="55"/>
      <c r="BB35" s="55"/>
      <c r="BC35" s="55"/>
      <c r="BD35" s="55"/>
      <c r="BE35" s="55"/>
      <c r="BF35" s="55"/>
      <c r="BG35" s="55"/>
      <c r="BH35" s="55"/>
      <c r="BI35" s="55"/>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9" t="s">
        <v>30</v>
      </c>
      <c r="BM45" s="50"/>
      <c r="BN45" s="50"/>
      <c r="BO45" s="50"/>
      <c r="BP45" s="50"/>
      <c r="BQ45" s="50"/>
      <c r="BR45" s="50"/>
      <c r="BS45" s="50"/>
      <c r="BT45" s="50"/>
      <c r="BU45" s="50"/>
      <c r="BV45" s="50"/>
      <c r="BW45" s="50"/>
      <c r="BX45" s="50"/>
      <c r="BY45" s="50"/>
      <c r="BZ45" s="51"/>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2"/>
      <c r="BM46" s="53"/>
      <c r="BN46" s="53"/>
      <c r="BO46" s="53"/>
      <c r="BP46" s="53"/>
      <c r="BQ46" s="53"/>
      <c r="BR46" s="53"/>
      <c r="BS46" s="53"/>
      <c r="BT46" s="53"/>
      <c r="BU46" s="53"/>
      <c r="BV46" s="53"/>
      <c r="BW46" s="53"/>
      <c r="BX46" s="53"/>
      <c r="BY46" s="53"/>
      <c r="BZ46" s="54"/>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109</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55" t="s">
        <v>31</v>
      </c>
      <c r="D56" s="55"/>
      <c r="E56" s="55"/>
      <c r="F56" s="55"/>
      <c r="G56" s="55"/>
      <c r="H56" s="55"/>
      <c r="I56" s="55"/>
      <c r="J56" s="55"/>
      <c r="K56" s="55"/>
      <c r="L56" s="55"/>
      <c r="M56" s="55"/>
      <c r="N56" s="55"/>
      <c r="O56" s="55"/>
      <c r="P56" s="55"/>
      <c r="Q56" s="19"/>
      <c r="R56" s="55" t="s">
        <v>32</v>
      </c>
      <c r="S56" s="55"/>
      <c r="T56" s="55"/>
      <c r="U56" s="55"/>
      <c r="V56" s="55"/>
      <c r="W56" s="55"/>
      <c r="X56" s="55"/>
      <c r="Y56" s="55"/>
      <c r="Z56" s="55"/>
      <c r="AA56" s="55"/>
      <c r="AB56" s="55"/>
      <c r="AC56" s="55"/>
      <c r="AD56" s="55"/>
      <c r="AE56" s="55"/>
      <c r="AF56" s="19"/>
      <c r="AG56" s="55" t="s">
        <v>33</v>
      </c>
      <c r="AH56" s="55"/>
      <c r="AI56" s="55"/>
      <c r="AJ56" s="55"/>
      <c r="AK56" s="55"/>
      <c r="AL56" s="55"/>
      <c r="AM56" s="55"/>
      <c r="AN56" s="55"/>
      <c r="AO56" s="55"/>
      <c r="AP56" s="55"/>
      <c r="AQ56" s="55"/>
      <c r="AR56" s="55"/>
      <c r="AS56" s="55"/>
      <c r="AT56" s="55"/>
      <c r="AU56" s="19"/>
      <c r="AV56" s="55" t="s">
        <v>34</v>
      </c>
      <c r="AW56" s="55"/>
      <c r="AX56" s="55"/>
      <c r="AY56" s="55"/>
      <c r="AZ56" s="55"/>
      <c r="BA56" s="55"/>
      <c r="BB56" s="55"/>
      <c r="BC56" s="55"/>
      <c r="BD56" s="55"/>
      <c r="BE56" s="55"/>
      <c r="BF56" s="55"/>
      <c r="BG56" s="55"/>
      <c r="BH56" s="55"/>
      <c r="BI56" s="55"/>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55"/>
      <c r="D57" s="55"/>
      <c r="E57" s="55"/>
      <c r="F57" s="55"/>
      <c r="G57" s="55"/>
      <c r="H57" s="55"/>
      <c r="I57" s="55"/>
      <c r="J57" s="55"/>
      <c r="K57" s="55"/>
      <c r="L57" s="55"/>
      <c r="M57" s="55"/>
      <c r="N57" s="55"/>
      <c r="O57" s="55"/>
      <c r="P57" s="55"/>
      <c r="Q57" s="19"/>
      <c r="R57" s="55"/>
      <c r="S57" s="55"/>
      <c r="T57" s="55"/>
      <c r="U57" s="55"/>
      <c r="V57" s="55"/>
      <c r="W57" s="55"/>
      <c r="X57" s="55"/>
      <c r="Y57" s="55"/>
      <c r="Z57" s="55"/>
      <c r="AA57" s="55"/>
      <c r="AB57" s="55"/>
      <c r="AC57" s="55"/>
      <c r="AD57" s="55"/>
      <c r="AE57" s="55"/>
      <c r="AF57" s="19"/>
      <c r="AG57" s="55"/>
      <c r="AH57" s="55"/>
      <c r="AI57" s="55"/>
      <c r="AJ57" s="55"/>
      <c r="AK57" s="55"/>
      <c r="AL57" s="55"/>
      <c r="AM57" s="55"/>
      <c r="AN57" s="55"/>
      <c r="AO57" s="55"/>
      <c r="AP57" s="55"/>
      <c r="AQ57" s="55"/>
      <c r="AR57" s="55"/>
      <c r="AS57" s="55"/>
      <c r="AT57" s="55"/>
      <c r="AU57" s="19"/>
      <c r="AV57" s="55"/>
      <c r="AW57" s="55"/>
      <c r="AX57" s="55"/>
      <c r="AY57" s="55"/>
      <c r="AZ57" s="55"/>
      <c r="BA57" s="55"/>
      <c r="BB57" s="55"/>
      <c r="BC57" s="55"/>
      <c r="BD57" s="55"/>
      <c r="BE57" s="55"/>
      <c r="BF57" s="55"/>
      <c r="BG57" s="55"/>
      <c r="BH57" s="55"/>
      <c r="BI57" s="55"/>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3"/>
      <c r="BM59" s="44"/>
      <c r="BN59" s="44"/>
      <c r="BO59" s="44"/>
      <c r="BP59" s="44"/>
      <c r="BQ59" s="44"/>
      <c r="BR59" s="44"/>
      <c r="BS59" s="44"/>
      <c r="BT59" s="44"/>
      <c r="BU59" s="44"/>
      <c r="BV59" s="44"/>
      <c r="BW59" s="44"/>
      <c r="BX59" s="44"/>
      <c r="BY59" s="44"/>
      <c r="BZ59" s="45"/>
    </row>
    <row r="60" spans="1:78" ht="13.5" customHeight="1" x14ac:dyDescent="0.15">
      <c r="A60" s="2"/>
      <c r="B60" s="40" t="s">
        <v>35</v>
      </c>
      <c r="C60" s="41"/>
      <c r="D60" s="41"/>
      <c r="E60" s="41"/>
      <c r="F60" s="41"/>
      <c r="G60" s="41"/>
      <c r="H60" s="41"/>
      <c r="I60" s="41"/>
      <c r="J60" s="41"/>
      <c r="K60" s="41"/>
      <c r="L60" s="41"/>
      <c r="M60" s="41"/>
      <c r="N60" s="41"/>
      <c r="O60" s="41"/>
      <c r="P60" s="41"/>
      <c r="Q60" s="41"/>
      <c r="R60" s="41"/>
      <c r="S60" s="41"/>
      <c r="T60" s="41"/>
      <c r="U60" s="41"/>
      <c r="V60" s="41"/>
      <c r="W60" s="41"/>
      <c r="X60" s="41"/>
      <c r="Y60" s="41"/>
      <c r="Z60" s="41"/>
      <c r="AA60" s="41"/>
      <c r="AB60" s="41"/>
      <c r="AC60" s="41"/>
      <c r="AD60" s="41"/>
      <c r="AE60" s="41"/>
      <c r="AF60" s="41"/>
      <c r="AG60" s="41"/>
      <c r="AH60" s="41"/>
      <c r="AI60" s="41"/>
      <c r="AJ60" s="41"/>
      <c r="AK60" s="41"/>
      <c r="AL60" s="41"/>
      <c r="AM60" s="41"/>
      <c r="AN60" s="41"/>
      <c r="AO60" s="41"/>
      <c r="AP60" s="41"/>
      <c r="AQ60" s="41"/>
      <c r="AR60" s="41"/>
      <c r="AS60" s="41"/>
      <c r="AT60" s="41"/>
      <c r="AU60" s="41"/>
      <c r="AV60" s="41"/>
      <c r="AW60" s="41"/>
      <c r="AX60" s="41"/>
      <c r="AY60" s="41"/>
      <c r="AZ60" s="41"/>
      <c r="BA60" s="41"/>
      <c r="BB60" s="41"/>
      <c r="BC60" s="41"/>
      <c r="BD60" s="41"/>
      <c r="BE60" s="41"/>
      <c r="BF60" s="41"/>
      <c r="BG60" s="41"/>
      <c r="BH60" s="41"/>
      <c r="BI60" s="41"/>
      <c r="BJ60" s="42"/>
      <c r="BK60" s="2"/>
      <c r="BL60" s="43"/>
      <c r="BM60" s="44"/>
      <c r="BN60" s="44"/>
      <c r="BO60" s="44"/>
      <c r="BP60" s="44"/>
      <c r="BQ60" s="44"/>
      <c r="BR60" s="44"/>
      <c r="BS60" s="44"/>
      <c r="BT60" s="44"/>
      <c r="BU60" s="44"/>
      <c r="BV60" s="44"/>
      <c r="BW60" s="44"/>
      <c r="BX60" s="44"/>
      <c r="BY60" s="44"/>
      <c r="BZ60" s="45"/>
    </row>
    <row r="61" spans="1:78" ht="13.5" customHeight="1" x14ac:dyDescent="0.15">
      <c r="A61" s="2"/>
      <c r="B61" s="40"/>
      <c r="C61" s="41"/>
      <c r="D61" s="41"/>
      <c r="E61" s="41"/>
      <c r="F61" s="41"/>
      <c r="G61" s="41"/>
      <c r="H61" s="41"/>
      <c r="I61" s="41"/>
      <c r="J61" s="41"/>
      <c r="K61" s="41"/>
      <c r="L61" s="41"/>
      <c r="M61" s="41"/>
      <c r="N61" s="41"/>
      <c r="O61" s="41"/>
      <c r="P61" s="41"/>
      <c r="Q61" s="41"/>
      <c r="R61" s="41"/>
      <c r="S61" s="41"/>
      <c r="T61" s="41"/>
      <c r="U61" s="41"/>
      <c r="V61" s="41"/>
      <c r="W61" s="41"/>
      <c r="X61" s="41"/>
      <c r="Y61" s="41"/>
      <c r="Z61" s="41"/>
      <c r="AA61" s="41"/>
      <c r="AB61" s="41"/>
      <c r="AC61" s="41"/>
      <c r="AD61" s="41"/>
      <c r="AE61" s="41"/>
      <c r="AF61" s="41"/>
      <c r="AG61" s="41"/>
      <c r="AH61" s="41"/>
      <c r="AI61" s="41"/>
      <c r="AJ61" s="41"/>
      <c r="AK61" s="41"/>
      <c r="AL61" s="41"/>
      <c r="AM61" s="41"/>
      <c r="AN61" s="41"/>
      <c r="AO61" s="41"/>
      <c r="AP61" s="41"/>
      <c r="AQ61" s="41"/>
      <c r="AR61" s="41"/>
      <c r="AS61" s="41"/>
      <c r="AT61" s="41"/>
      <c r="AU61" s="41"/>
      <c r="AV61" s="41"/>
      <c r="AW61" s="41"/>
      <c r="AX61" s="41"/>
      <c r="AY61" s="41"/>
      <c r="AZ61" s="41"/>
      <c r="BA61" s="41"/>
      <c r="BB61" s="41"/>
      <c r="BC61" s="41"/>
      <c r="BD61" s="41"/>
      <c r="BE61" s="41"/>
      <c r="BF61" s="41"/>
      <c r="BG61" s="41"/>
      <c r="BH61" s="41"/>
      <c r="BI61" s="41"/>
      <c r="BJ61" s="42"/>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9" t="s">
        <v>36</v>
      </c>
      <c r="BM64" s="50"/>
      <c r="BN64" s="50"/>
      <c r="BO64" s="50"/>
      <c r="BP64" s="50"/>
      <c r="BQ64" s="50"/>
      <c r="BR64" s="50"/>
      <c r="BS64" s="50"/>
      <c r="BT64" s="50"/>
      <c r="BU64" s="50"/>
      <c r="BV64" s="50"/>
      <c r="BW64" s="50"/>
      <c r="BX64" s="50"/>
      <c r="BY64" s="50"/>
      <c r="BZ64" s="51"/>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2"/>
      <c r="BM65" s="53"/>
      <c r="BN65" s="53"/>
      <c r="BO65" s="53"/>
      <c r="BP65" s="53"/>
      <c r="BQ65" s="53"/>
      <c r="BR65" s="53"/>
      <c r="BS65" s="53"/>
      <c r="BT65" s="53"/>
      <c r="BU65" s="53"/>
      <c r="BV65" s="53"/>
      <c r="BW65" s="53"/>
      <c r="BX65" s="53"/>
      <c r="BY65" s="53"/>
      <c r="BZ65" s="54"/>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110</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55" t="s">
        <v>37</v>
      </c>
      <c r="D79" s="55"/>
      <c r="E79" s="55"/>
      <c r="F79" s="55"/>
      <c r="G79" s="55"/>
      <c r="H79" s="55"/>
      <c r="I79" s="55"/>
      <c r="J79" s="55"/>
      <c r="K79" s="55"/>
      <c r="L79" s="55"/>
      <c r="M79" s="55"/>
      <c r="N79" s="55"/>
      <c r="O79" s="55"/>
      <c r="P79" s="55"/>
      <c r="Q79" s="55"/>
      <c r="R79" s="55"/>
      <c r="S79" s="55"/>
      <c r="T79" s="55"/>
      <c r="U79" s="19"/>
      <c r="V79" s="19"/>
      <c r="W79" s="55" t="s">
        <v>38</v>
      </c>
      <c r="X79" s="55"/>
      <c r="Y79" s="55"/>
      <c r="Z79" s="55"/>
      <c r="AA79" s="55"/>
      <c r="AB79" s="55"/>
      <c r="AC79" s="55"/>
      <c r="AD79" s="55"/>
      <c r="AE79" s="55"/>
      <c r="AF79" s="55"/>
      <c r="AG79" s="55"/>
      <c r="AH79" s="55"/>
      <c r="AI79" s="55"/>
      <c r="AJ79" s="55"/>
      <c r="AK79" s="55"/>
      <c r="AL79" s="55"/>
      <c r="AM79" s="55"/>
      <c r="AN79" s="55"/>
      <c r="AO79" s="19"/>
      <c r="AP79" s="19"/>
      <c r="AQ79" s="55" t="s">
        <v>39</v>
      </c>
      <c r="AR79" s="55"/>
      <c r="AS79" s="55"/>
      <c r="AT79" s="55"/>
      <c r="AU79" s="55"/>
      <c r="AV79" s="55"/>
      <c r="AW79" s="55"/>
      <c r="AX79" s="55"/>
      <c r="AY79" s="55"/>
      <c r="AZ79" s="55"/>
      <c r="BA79" s="55"/>
      <c r="BB79" s="55"/>
      <c r="BC79" s="55"/>
      <c r="BD79" s="55"/>
      <c r="BE79" s="55"/>
      <c r="BF79" s="55"/>
      <c r="BG79" s="55"/>
      <c r="BH79" s="55"/>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55"/>
      <c r="D80" s="55"/>
      <c r="E80" s="55"/>
      <c r="F80" s="55"/>
      <c r="G80" s="55"/>
      <c r="H80" s="55"/>
      <c r="I80" s="55"/>
      <c r="J80" s="55"/>
      <c r="K80" s="55"/>
      <c r="L80" s="55"/>
      <c r="M80" s="55"/>
      <c r="N80" s="55"/>
      <c r="O80" s="55"/>
      <c r="P80" s="55"/>
      <c r="Q80" s="55"/>
      <c r="R80" s="55"/>
      <c r="S80" s="55"/>
      <c r="T80" s="55"/>
      <c r="U80" s="19"/>
      <c r="V80" s="19"/>
      <c r="W80" s="55"/>
      <c r="X80" s="55"/>
      <c r="Y80" s="55"/>
      <c r="Z80" s="55"/>
      <c r="AA80" s="55"/>
      <c r="AB80" s="55"/>
      <c r="AC80" s="55"/>
      <c r="AD80" s="55"/>
      <c r="AE80" s="55"/>
      <c r="AF80" s="55"/>
      <c r="AG80" s="55"/>
      <c r="AH80" s="55"/>
      <c r="AI80" s="55"/>
      <c r="AJ80" s="55"/>
      <c r="AK80" s="55"/>
      <c r="AL80" s="55"/>
      <c r="AM80" s="55"/>
      <c r="AN80" s="55"/>
      <c r="AO80" s="19"/>
      <c r="AP80" s="19"/>
      <c r="AQ80" s="55"/>
      <c r="AR80" s="55"/>
      <c r="AS80" s="55"/>
      <c r="AT80" s="55"/>
      <c r="AU80" s="55"/>
      <c r="AV80" s="55"/>
      <c r="AW80" s="55"/>
      <c r="AX80" s="55"/>
      <c r="AY80" s="55"/>
      <c r="AZ80" s="55"/>
      <c r="BA80" s="55"/>
      <c r="BB80" s="55"/>
      <c r="BC80" s="55"/>
      <c r="BD80" s="55"/>
      <c r="BE80" s="55"/>
      <c r="BF80" s="55"/>
      <c r="BG80" s="55"/>
      <c r="BH80" s="55"/>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6"/>
      <c r="BM82" s="47"/>
      <c r="BN82" s="47"/>
      <c r="BO82" s="47"/>
      <c r="BP82" s="47"/>
      <c r="BQ82" s="47"/>
      <c r="BR82" s="47"/>
      <c r="BS82" s="47"/>
      <c r="BT82" s="47"/>
      <c r="BU82" s="47"/>
      <c r="BV82" s="47"/>
      <c r="BW82" s="47"/>
      <c r="BX82" s="47"/>
      <c r="BY82" s="47"/>
      <c r="BZ82" s="48"/>
    </row>
    <row r="83" spans="1:78" x14ac:dyDescent="0.15">
      <c r="C83" s="2" t="s">
        <v>40</v>
      </c>
    </row>
    <row r="84" spans="1:78" x14ac:dyDescent="0.15">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C34:P35"/>
    <mergeCell ref="R34:AE35"/>
    <mergeCell ref="AG34:AT35"/>
    <mergeCell ref="AV34:BI35"/>
    <mergeCell ref="BL16:BZ44"/>
    <mergeCell ref="BL45:BZ46"/>
    <mergeCell ref="C56:P57"/>
    <mergeCell ref="R56:AE57"/>
    <mergeCell ref="AG56:AT57"/>
    <mergeCell ref="AV56:BI57"/>
    <mergeCell ref="B60:BJ61"/>
    <mergeCell ref="BL47:BZ63"/>
    <mergeCell ref="BL64:BZ65"/>
    <mergeCell ref="C79:T80"/>
    <mergeCell ref="W79:AN80"/>
    <mergeCell ref="AQ79:BH80"/>
    <mergeCell ref="BL66:BZ82"/>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3" width="11.875" customWidth="1"/>
  </cols>
  <sheetData>
    <row r="1" spans="1:144" x14ac:dyDescent="0.15">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x14ac:dyDescent="0.15">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x14ac:dyDescent="0.15">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x14ac:dyDescent="0.15">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x14ac:dyDescent="0.15">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x14ac:dyDescent="0.15">
      <c r="A6" s="26" t="s">
        <v>95</v>
      </c>
      <c r="B6" s="31">
        <f>B7</f>
        <v>2015</v>
      </c>
      <c r="C6" s="31">
        <f t="shared" ref="C6:W6" si="3">C7</f>
        <v>92088</v>
      </c>
      <c r="D6" s="31">
        <f t="shared" si="3"/>
        <v>47</v>
      </c>
      <c r="E6" s="31">
        <f t="shared" si="3"/>
        <v>17</v>
      </c>
      <c r="F6" s="31">
        <f t="shared" si="3"/>
        <v>1</v>
      </c>
      <c r="G6" s="31">
        <f t="shared" si="3"/>
        <v>0</v>
      </c>
      <c r="H6" s="31" t="str">
        <f t="shared" si="3"/>
        <v>栃木県　小山市</v>
      </c>
      <c r="I6" s="31" t="str">
        <f t="shared" si="3"/>
        <v>法非適用</v>
      </c>
      <c r="J6" s="31" t="str">
        <f t="shared" si="3"/>
        <v>下水道事業</v>
      </c>
      <c r="K6" s="31" t="str">
        <f t="shared" si="3"/>
        <v>公共下水道</v>
      </c>
      <c r="L6" s="31" t="str">
        <f t="shared" si="3"/>
        <v>Ad</v>
      </c>
      <c r="M6" s="32" t="str">
        <f t="shared" si="3"/>
        <v>-</v>
      </c>
      <c r="N6" s="32" t="str">
        <f t="shared" si="3"/>
        <v>該当数値なし</v>
      </c>
      <c r="O6" s="32">
        <f t="shared" si="3"/>
        <v>62.91</v>
      </c>
      <c r="P6" s="32">
        <f t="shared" si="3"/>
        <v>84.46</v>
      </c>
      <c r="Q6" s="32">
        <f t="shared" si="3"/>
        <v>2261</v>
      </c>
      <c r="R6" s="32">
        <f t="shared" si="3"/>
        <v>166593</v>
      </c>
      <c r="S6" s="32">
        <f t="shared" si="3"/>
        <v>171.76</v>
      </c>
      <c r="T6" s="32">
        <f t="shared" si="3"/>
        <v>969.92</v>
      </c>
      <c r="U6" s="32">
        <f t="shared" si="3"/>
        <v>104797</v>
      </c>
      <c r="V6" s="32">
        <f t="shared" si="3"/>
        <v>22.83</v>
      </c>
      <c r="W6" s="32">
        <f t="shared" si="3"/>
        <v>4590.32</v>
      </c>
      <c r="X6" s="33">
        <f>IF(X7="",NA(),X7)</f>
        <v>74.42</v>
      </c>
      <c r="Y6" s="33">
        <f t="shared" ref="Y6:AG6" si="4">IF(Y7="",NA(),Y7)</f>
        <v>75.83</v>
      </c>
      <c r="Z6" s="33">
        <f t="shared" si="4"/>
        <v>75.78</v>
      </c>
      <c r="AA6" s="33">
        <f t="shared" si="4"/>
        <v>78.150000000000006</v>
      </c>
      <c r="AB6" s="33">
        <f t="shared" si="4"/>
        <v>72.66</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978.02</v>
      </c>
      <c r="BF6" s="33">
        <f t="shared" ref="BF6:BN6" si="7">IF(BF7="",NA(),BF7)</f>
        <v>919.88</v>
      </c>
      <c r="BG6" s="33">
        <f t="shared" si="7"/>
        <v>651.96</v>
      </c>
      <c r="BH6" s="33">
        <f t="shared" si="7"/>
        <v>584.79</v>
      </c>
      <c r="BI6" s="33">
        <f t="shared" si="7"/>
        <v>627.04</v>
      </c>
      <c r="BJ6" s="33">
        <f t="shared" si="7"/>
        <v>936.66</v>
      </c>
      <c r="BK6" s="33">
        <f t="shared" si="7"/>
        <v>918.88</v>
      </c>
      <c r="BL6" s="33">
        <f t="shared" si="7"/>
        <v>885.97</v>
      </c>
      <c r="BM6" s="33">
        <f t="shared" si="7"/>
        <v>963.16</v>
      </c>
      <c r="BN6" s="33">
        <f t="shared" si="7"/>
        <v>1017.47</v>
      </c>
      <c r="BO6" s="32" t="str">
        <f>IF(BO7="","",IF(BO7="-","【-】","【"&amp;SUBSTITUTE(TEXT(BO7,"#,##0.00"),"-","△")&amp;"】"))</f>
        <v>【763.62】</v>
      </c>
      <c r="BP6" s="33">
        <f>IF(BP7="",NA(),BP7)</f>
        <v>82.8</v>
      </c>
      <c r="BQ6" s="33">
        <f t="shared" ref="BQ6:BY6" si="8">IF(BQ7="",NA(),BQ7)</f>
        <v>83.33</v>
      </c>
      <c r="BR6" s="33">
        <f t="shared" si="8"/>
        <v>95.65</v>
      </c>
      <c r="BS6" s="33">
        <f t="shared" si="8"/>
        <v>97.48</v>
      </c>
      <c r="BT6" s="33">
        <f t="shared" si="8"/>
        <v>95.75</v>
      </c>
      <c r="BU6" s="33">
        <f t="shared" si="8"/>
        <v>88.44</v>
      </c>
      <c r="BV6" s="33">
        <f t="shared" si="8"/>
        <v>88.2</v>
      </c>
      <c r="BW6" s="33">
        <f t="shared" si="8"/>
        <v>89.94</v>
      </c>
      <c r="BX6" s="33">
        <f t="shared" si="8"/>
        <v>94.82</v>
      </c>
      <c r="BY6" s="33">
        <f t="shared" si="8"/>
        <v>96.37</v>
      </c>
      <c r="BZ6" s="32" t="str">
        <f>IF(BZ7="","",IF(BZ7="-","【-】","【"&amp;SUBSTITUTE(TEXT(BZ7,"#,##0.00"),"-","△")&amp;"】"))</f>
        <v>【98.53】</v>
      </c>
      <c r="CA6" s="33">
        <f>IF(CA7="",NA(),CA7)</f>
        <v>150</v>
      </c>
      <c r="CB6" s="33">
        <f t="shared" ref="CB6:CJ6" si="9">IF(CB7="",NA(),CB7)</f>
        <v>150</v>
      </c>
      <c r="CC6" s="33">
        <f t="shared" si="9"/>
        <v>131.41999999999999</v>
      </c>
      <c r="CD6" s="33">
        <f t="shared" si="9"/>
        <v>132.97</v>
      </c>
      <c r="CE6" s="33">
        <f t="shared" si="9"/>
        <v>133.93</v>
      </c>
      <c r="CF6" s="33">
        <f t="shared" si="9"/>
        <v>169.89</v>
      </c>
      <c r="CG6" s="33">
        <f t="shared" si="9"/>
        <v>171.78</v>
      </c>
      <c r="CH6" s="33">
        <f t="shared" si="9"/>
        <v>168.57</v>
      </c>
      <c r="CI6" s="33">
        <f t="shared" si="9"/>
        <v>162.88</v>
      </c>
      <c r="CJ6" s="33">
        <f t="shared" si="9"/>
        <v>162.65</v>
      </c>
      <c r="CK6" s="32" t="str">
        <f>IF(CK7="","",IF(CK7="-","【-】","【"&amp;SUBSTITUTE(TEXT(CK7,"#,##0.00"),"-","△")&amp;"】"))</f>
        <v>【139.70】</v>
      </c>
      <c r="CL6" s="33">
        <f>IF(CL7="",NA(),CL7)</f>
        <v>80.95</v>
      </c>
      <c r="CM6" s="33">
        <f t="shared" ref="CM6:CU6" si="10">IF(CM7="",NA(),CM7)</f>
        <v>80.33</v>
      </c>
      <c r="CN6" s="33">
        <f t="shared" si="10"/>
        <v>79.87</v>
      </c>
      <c r="CO6" s="33">
        <f t="shared" si="10"/>
        <v>75.53</v>
      </c>
      <c r="CP6" s="33">
        <f t="shared" si="10"/>
        <v>77.06</v>
      </c>
      <c r="CQ6" s="33">
        <f t="shared" si="10"/>
        <v>62.55</v>
      </c>
      <c r="CR6" s="33">
        <f t="shared" si="10"/>
        <v>62.27</v>
      </c>
      <c r="CS6" s="33">
        <f t="shared" si="10"/>
        <v>64.12</v>
      </c>
      <c r="CT6" s="33">
        <f t="shared" si="10"/>
        <v>67.95</v>
      </c>
      <c r="CU6" s="33">
        <f t="shared" si="10"/>
        <v>66.63</v>
      </c>
      <c r="CV6" s="32" t="str">
        <f>IF(CV7="","",IF(CV7="-","【-】","【"&amp;SUBSTITUTE(TEXT(CV7,"#,##0.00"),"-","△")&amp;"】"))</f>
        <v>【60.01】</v>
      </c>
      <c r="CW6" s="33">
        <f>IF(CW7="",NA(),CW7)</f>
        <v>86.97</v>
      </c>
      <c r="CX6" s="33">
        <f t="shared" ref="CX6:DF6" si="11">IF(CX7="",NA(),CX7)</f>
        <v>87.14</v>
      </c>
      <c r="CY6" s="33">
        <f t="shared" si="11"/>
        <v>87.13</v>
      </c>
      <c r="CZ6" s="33">
        <f t="shared" si="11"/>
        <v>87.5</v>
      </c>
      <c r="DA6" s="33">
        <f t="shared" si="11"/>
        <v>88.96</v>
      </c>
      <c r="DB6" s="33">
        <f t="shared" si="11"/>
        <v>90.26</v>
      </c>
      <c r="DC6" s="33">
        <f t="shared" si="11"/>
        <v>90.69</v>
      </c>
      <c r="DD6" s="33">
        <f t="shared" si="11"/>
        <v>90.91</v>
      </c>
      <c r="DE6" s="33">
        <f t="shared" si="11"/>
        <v>93.12</v>
      </c>
      <c r="DF6" s="33">
        <f t="shared" si="11"/>
        <v>93.38</v>
      </c>
      <c r="DG6" s="32" t="str">
        <f>IF(DG7="","",IF(DG7="-","【-】","【"&amp;SUBSTITUTE(TEXT(DG7,"#,##0.00"),"-","△")&amp;"】"))</f>
        <v>【94.73】</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0.04</v>
      </c>
      <c r="EJ6" s="33">
        <f t="shared" si="14"/>
        <v>0.08</v>
      </c>
      <c r="EK6" s="33">
        <f t="shared" si="14"/>
        <v>7.0000000000000007E-2</v>
      </c>
      <c r="EL6" s="33">
        <f t="shared" si="14"/>
        <v>0.08</v>
      </c>
      <c r="EM6" s="33">
        <f t="shared" si="14"/>
        <v>0.22</v>
      </c>
      <c r="EN6" s="32" t="str">
        <f>IF(EN7="","",IF(EN7="-","【-】","【"&amp;SUBSTITUTE(TEXT(EN7,"#,##0.00"),"-","△")&amp;"】"))</f>
        <v>【0.23】</v>
      </c>
    </row>
    <row r="7" spans="1:144" s="34" customFormat="1" x14ac:dyDescent="0.15">
      <c r="A7" s="26"/>
      <c r="B7" s="35">
        <v>2015</v>
      </c>
      <c r="C7" s="35">
        <v>92088</v>
      </c>
      <c r="D7" s="35">
        <v>47</v>
      </c>
      <c r="E7" s="35">
        <v>17</v>
      </c>
      <c r="F7" s="35">
        <v>1</v>
      </c>
      <c r="G7" s="35">
        <v>0</v>
      </c>
      <c r="H7" s="35" t="s">
        <v>96</v>
      </c>
      <c r="I7" s="35" t="s">
        <v>97</v>
      </c>
      <c r="J7" s="35" t="s">
        <v>98</v>
      </c>
      <c r="K7" s="35" t="s">
        <v>99</v>
      </c>
      <c r="L7" s="35" t="s">
        <v>100</v>
      </c>
      <c r="M7" s="36" t="s">
        <v>101</v>
      </c>
      <c r="N7" s="36" t="s">
        <v>102</v>
      </c>
      <c r="O7" s="36">
        <v>62.91</v>
      </c>
      <c r="P7" s="36">
        <v>84.46</v>
      </c>
      <c r="Q7" s="36">
        <v>2261</v>
      </c>
      <c r="R7" s="36">
        <v>166593</v>
      </c>
      <c r="S7" s="36">
        <v>171.76</v>
      </c>
      <c r="T7" s="36">
        <v>969.92</v>
      </c>
      <c r="U7" s="36">
        <v>104797</v>
      </c>
      <c r="V7" s="36">
        <v>22.83</v>
      </c>
      <c r="W7" s="36">
        <v>4590.32</v>
      </c>
      <c r="X7" s="36">
        <v>74.42</v>
      </c>
      <c r="Y7" s="36">
        <v>75.83</v>
      </c>
      <c r="Z7" s="36">
        <v>75.78</v>
      </c>
      <c r="AA7" s="36">
        <v>78.150000000000006</v>
      </c>
      <c r="AB7" s="36">
        <v>72.66</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978.02</v>
      </c>
      <c r="BF7" s="36">
        <v>919.88</v>
      </c>
      <c r="BG7" s="36">
        <v>651.96</v>
      </c>
      <c r="BH7" s="36">
        <v>584.79</v>
      </c>
      <c r="BI7" s="36">
        <v>627.04</v>
      </c>
      <c r="BJ7" s="36">
        <v>936.66</v>
      </c>
      <c r="BK7" s="36">
        <v>918.88</v>
      </c>
      <c r="BL7" s="36">
        <v>885.97</v>
      </c>
      <c r="BM7" s="36">
        <v>963.16</v>
      </c>
      <c r="BN7" s="36">
        <v>1017.47</v>
      </c>
      <c r="BO7" s="36">
        <v>763.62</v>
      </c>
      <c r="BP7" s="36">
        <v>82.8</v>
      </c>
      <c r="BQ7" s="36">
        <v>83.33</v>
      </c>
      <c r="BR7" s="36">
        <v>95.65</v>
      </c>
      <c r="BS7" s="36">
        <v>97.48</v>
      </c>
      <c r="BT7" s="36">
        <v>95.75</v>
      </c>
      <c r="BU7" s="36">
        <v>88.44</v>
      </c>
      <c r="BV7" s="36">
        <v>88.2</v>
      </c>
      <c r="BW7" s="36">
        <v>89.94</v>
      </c>
      <c r="BX7" s="36">
        <v>94.82</v>
      </c>
      <c r="BY7" s="36">
        <v>96.37</v>
      </c>
      <c r="BZ7" s="36">
        <v>98.53</v>
      </c>
      <c r="CA7" s="36">
        <v>150</v>
      </c>
      <c r="CB7" s="36">
        <v>150</v>
      </c>
      <c r="CC7" s="36">
        <v>131.41999999999999</v>
      </c>
      <c r="CD7" s="36">
        <v>132.97</v>
      </c>
      <c r="CE7" s="36">
        <v>133.93</v>
      </c>
      <c r="CF7" s="36">
        <v>169.89</v>
      </c>
      <c r="CG7" s="36">
        <v>171.78</v>
      </c>
      <c r="CH7" s="36">
        <v>168.57</v>
      </c>
      <c r="CI7" s="36">
        <v>162.88</v>
      </c>
      <c r="CJ7" s="36">
        <v>162.65</v>
      </c>
      <c r="CK7" s="36">
        <v>139.69999999999999</v>
      </c>
      <c r="CL7" s="36">
        <v>80.95</v>
      </c>
      <c r="CM7" s="36">
        <v>80.33</v>
      </c>
      <c r="CN7" s="36">
        <v>79.87</v>
      </c>
      <c r="CO7" s="36">
        <v>75.53</v>
      </c>
      <c r="CP7" s="36">
        <v>77.06</v>
      </c>
      <c r="CQ7" s="36">
        <v>62.55</v>
      </c>
      <c r="CR7" s="36">
        <v>62.27</v>
      </c>
      <c r="CS7" s="36">
        <v>64.12</v>
      </c>
      <c r="CT7" s="36">
        <v>67.95</v>
      </c>
      <c r="CU7" s="36">
        <v>66.63</v>
      </c>
      <c r="CV7" s="36">
        <v>60.01</v>
      </c>
      <c r="CW7" s="36">
        <v>86.97</v>
      </c>
      <c r="CX7" s="36">
        <v>87.14</v>
      </c>
      <c r="CY7" s="36">
        <v>87.13</v>
      </c>
      <c r="CZ7" s="36">
        <v>87.5</v>
      </c>
      <c r="DA7" s="36">
        <v>88.96</v>
      </c>
      <c r="DB7" s="36">
        <v>90.26</v>
      </c>
      <c r="DC7" s="36">
        <v>90.69</v>
      </c>
      <c r="DD7" s="36">
        <v>90.91</v>
      </c>
      <c r="DE7" s="36">
        <v>93.12</v>
      </c>
      <c r="DF7" s="36">
        <v>93.38</v>
      </c>
      <c r="DG7" s="36">
        <v>94.73</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0.04</v>
      </c>
      <c r="EJ7" s="36">
        <v>0.08</v>
      </c>
      <c r="EK7" s="36">
        <v>7.0000000000000007E-2</v>
      </c>
      <c r="EL7" s="36">
        <v>0.08</v>
      </c>
      <c r="EM7" s="36">
        <v>0.22</v>
      </c>
      <c r="EN7" s="36">
        <v>0.23</v>
      </c>
    </row>
    <row r="8" spans="1:144" x14ac:dyDescent="0.15">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x14ac:dyDescent="0.15">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x14ac:dyDescent="0.15">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長 優子</cp:lastModifiedBy>
  <dcterms:created xsi:type="dcterms:W3CDTF">2017-02-08T02:46:31Z</dcterms:created>
  <dcterms:modified xsi:type="dcterms:W3CDTF">2019-02-28T07:31:36Z</dcterms:modified>
  <cp:category/>
</cp:coreProperties>
</file>