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0 財政管理係\k 公営企業関係\R4年度\照会・回答\R5.1.10_公営企業に係る「経営比較分析表」の分析等について（照会）\"/>
    </mc:Choice>
  </mc:AlternateContent>
  <workbookProtection workbookAlgorithmName="SHA-512" workbookHashValue="bm0WlNzwudoNXbEHq2Me9KggjnEN0zOf895fv0+exKQMpaoNuzebzDquwwoq+sIuTjji+IDf33v9wtb+dmLATg==" workbookSaltValue="gxJgIAGrrCMrNf0CIktMW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<sst xmlns="http://schemas.openxmlformats.org/spreadsheetml/2006/main" count="275" uniqueCount="117">
  <si>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</si>
  <si>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</si>
  <si>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</si>
  <si>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</si>
  <si>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</si>
  <si>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</si>
  <si>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</si>
  <si>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</si>
  <si>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</si>
  <si>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</si>
  <si>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</si>
  <si>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</si>
  <si>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</si>
  <si>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</si>
  <si>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</si>
  <si>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</si>
  <si>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</si>
  <si>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</si>
  <si>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</si>
  <si>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</si>
  <si>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</si>
  <si>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</si>
  <si>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</si>
  <si>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</si>
  <si>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</si>
  <si>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</si>
  <si>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</si>
  <si>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</si>
  <si>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</si>
  <si>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</si>
  <si>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</si>
  <si>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</si>
  <si>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</si>
  <si>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</si>
  <si>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</si>
  <si>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</si>
  <si>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</si>
  <si>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</si>
  <si>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</si>
  <si>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</si>
  <si>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</si>
  <si>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</si>
  <si>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</si>
  <si>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</si>
  <si>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</si>
  <si>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</si>
  <si>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</si>
  <si>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</si>
  <si>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</si>
  <si>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</si>
  <si>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</si>
  <si>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</si>
  <si>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</si>
  <si>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</si>
  <si>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</si>
  <si>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</si>
  <si>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</si>
  <si>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</si>
  <si>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</si>
  <si>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</si>
  <si>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</si>
  <si>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</si>
  <si>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</si>
  <si>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</si>
  <si>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</si>
  <si>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</si>
  <si>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</si>
  <si>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</si>
  <si>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</si>
  <si>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</si>
  <si>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</si>
  <si>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</si>
  <si>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</si>
  <si>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</si>
  <si>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</si>
  <si>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</si>
  <si>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</si>
  <si>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</si>
  <si>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</si>
  <si>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</si>
  <si>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</si>
  <si>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</si>
  <si>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</si>
  <si>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</si>
  <si>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</si>
  <si>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</si>
  <si>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</si>
  <si>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</si>
  <si>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</si>
  <si>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</si>
  <si>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</si>
  <si>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</si>
  <si>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</si>
  <si>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</si>
  <si>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</si>
  <si>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</si>
  <si>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</si>
  <si>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</si>
  <si>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</si>
  <si>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</si>
  <si>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</si>
  <si>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</si>
  <si>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</si>
  <si>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</si>
  <si>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</si>
  <si>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</si>
  <si>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</si>
  <si>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</si>
  <si>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</si>
  <si>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</si>
  <si>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</si>
  <si>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</si>
  <si>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</si>
  <si>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</si>
  <si>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令和元年度より地方公営企業法を適用したため、平成３０年度以前のデータはなし。
 ①経常収支比率は１００%であるが、料金収入だけでは賄えず繰入金に依存している状況にあり、基準外繰入金をいかに減らしていくかが今後の課題である。
 ②累積欠損金は発生していない。
 ③流動比率は、類似団体平均値を大きく下回っているが、これは企業債残高が多く企業債元金償還のピークを迎えており、流動負債の９０%以上を翌年度償還予定の企業債元金が占めているためである。
 ⑤経費回収率は１００%に達しておらず、繰入金に依存している状況にあるため、今後は適正な使用料の確保と汚水処理費の削減が必要である。
 ⑥汚水処理原価は類似団体平均値より低いものの経費回収率が１００%に達していないことから、経費削減が必要である。
 ⑦施設利用率は類似団体平均値より高く、施設は適正な規模であると考えられる。
 ⑧水洗化率は、類似団体平均値をやや上回っている。</t>
    <phoneticPr fontId="4"/>
  </si>
  <si>
    <t>令和元年度より地方公営企業法を適用したため、平成３０年度以前のデータはなし。
 ①有形固定資産減価償却率は、企業会計適用時に既存の資産を取得価額（＝帳簿価格）としたことから、類似団体平均値と比較して、減価償却が進んでいない状況となっている。
 ②管渠老朽化率は、平成４年に供用開始し、耐用年数に至った管渠がないため管渠改善は行っていないが、今後は増加が見込まれる。
　終末処理施設は、供用開始から２０年以上経過した施設の修繕が増加傾向にあり、維持管理費を増加させる要因となっている。</t>
    <phoneticPr fontId="4"/>
  </si>
  <si>
    <t>令和元年度より公共下水道事業とともに地方公営企業法を適用し、迅速性・独立性・機動性等のメリットを活かした健全な下水道事業経営に取り組んでいる。
　しかしながら、今後は農業集落排水処理区域内人口の減少に伴い使用料収入の減少が見込まれる中、終末処理施設の改築時期を近々迎えようとしており、抜本的な経営改善が必須となっている。
　この現状を踏まえ、将来にわたって下水道事業のサービスを安定的・継続的に提供していくために、最適整備構想及び、令和２年度には下水道事業経営戦略を策定。使用料については、使用者に配慮しつつ段階的な値上げを予定している。併せて費用の平準化にも取り組み、経営基盤の強化を図っていく。</t>
    <rPh sb="87" eb="89">
      <t>ハイスイ</t>
    </rPh>
    <rPh sb="89" eb="91">
      <t>ショリ</t>
    </rPh>
    <rPh sb="262" eb="26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</si>
</sst>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47-450F-BBB8-EA312BBDF8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7647-450F-BBB8-EA312BBDF8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80.75</c:v>
                </c:pt>
                <c:pt idx="3">
                  <c:v>80.239999999999995</c:v>
                </c:pt>
                <c:pt idx="4">
                  <c:v>80.239999999999995</c:v>
                </c:pt>
              </c:numCache>
            </c:numRef>
          </c:val>
          <c:extLst>
            <c:ext xmlns:c16="http://schemas.microsoft.com/office/drawing/2014/chart" uri="{C3380CC4-5D6E-409C-BE32-E72D297353CC}">
              <c16:uniqueId val="{00000000-9150-4ECB-A654-AECC6B0FB3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9150-4ECB-A654-AECC6B0FB3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85.96</c:v>
                </c:pt>
                <c:pt idx="3">
                  <c:v>85.52</c:v>
                </c:pt>
                <c:pt idx="4">
                  <c:v>85.26</c:v>
                </c:pt>
              </c:numCache>
            </c:numRef>
          </c:val>
          <c:extLst>
            <c:ext xmlns:c16="http://schemas.microsoft.com/office/drawing/2014/chart" uri="{C3380CC4-5D6E-409C-BE32-E72D297353CC}">
              <c16:uniqueId val="{00000000-8755-41FD-BE39-8822D09F6F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8755-41FD-BE39-8822D09F6F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101.24</c:v>
                </c:pt>
                <c:pt idx="3">
                  <c:v>100.01</c:v>
                </c:pt>
                <c:pt idx="4">
                  <c:v>100.18</c:v>
                </c:pt>
              </c:numCache>
            </c:numRef>
          </c:val>
          <c:extLst>
            <c:ext xmlns:c16="http://schemas.microsoft.com/office/drawing/2014/chart" uri="{C3380CC4-5D6E-409C-BE32-E72D297353CC}">
              <c16:uniqueId val="{00000000-756E-49A2-8A11-72CABE2D13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756E-49A2-8A11-72CABE2D13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3.54</c:v>
                </c:pt>
                <c:pt idx="3">
                  <c:v>6.74</c:v>
                </c:pt>
                <c:pt idx="4">
                  <c:v>9.85</c:v>
                </c:pt>
              </c:numCache>
            </c:numRef>
          </c:val>
          <c:extLst>
            <c:ext xmlns:c16="http://schemas.microsoft.com/office/drawing/2014/chart" uri="{C3380CC4-5D6E-409C-BE32-E72D297353CC}">
              <c16:uniqueId val="{00000000-D902-4250-9906-3EA7A2E1FB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D902-4250-9906-3EA7A2E1FB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F3-43C2-A301-90B317D096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FF3-43C2-A301-90B317D096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20-4724-BE53-35CEE022C5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6420-4724-BE53-35CEE022C5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14.49</c:v>
                </c:pt>
                <c:pt idx="3">
                  <c:v>13.82</c:v>
                </c:pt>
                <c:pt idx="4">
                  <c:v>29.32</c:v>
                </c:pt>
              </c:numCache>
            </c:numRef>
          </c:val>
          <c:extLst>
            <c:ext xmlns:c16="http://schemas.microsoft.com/office/drawing/2014/chart" uri="{C3380CC4-5D6E-409C-BE32-E72D297353CC}">
              <c16:uniqueId val="{00000000-C434-4EFB-A3D1-A3D20C110B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C434-4EFB-A3D1-A3D20C110B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80-469B-A744-BDCAB74030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0380-469B-A744-BDCAB74030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50.98</c:v>
                </c:pt>
                <c:pt idx="3">
                  <c:v>49.97</c:v>
                </c:pt>
                <c:pt idx="4">
                  <c:v>48.2</c:v>
                </c:pt>
              </c:numCache>
            </c:numRef>
          </c:val>
          <c:extLst>
            <c:ext xmlns:c16="http://schemas.microsoft.com/office/drawing/2014/chart" uri="{C3380CC4-5D6E-409C-BE32-E72D297353CC}">
              <c16:uniqueId val="{00000000-6ED1-4F60-B573-2608ECE363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6ED1-4F60-B573-2608ECE363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216</c:v>
                </c:pt>
                <c:pt idx="3">
                  <c:v>222.71</c:v>
                </c:pt>
                <c:pt idx="4">
                  <c:v>231.36</c:v>
                </c:pt>
              </c:numCache>
            </c:numRef>
          </c:val>
          <c:extLst>
            <c:ext xmlns:c16="http://schemas.microsoft.com/office/drawing/2014/chart" uri="{C3380CC4-5D6E-409C-BE32-E72D297353CC}">
              <c16:uniqueId val="{00000000-1BCD-46CE-8591-7CB322DBDF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1BCD-46CE-8591-7CB322DBDF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93" zoomScaleNormal="93"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栃木県　小山市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167652</v>
      </c>
      <c r="AM8" s="42"/>
      <c r="AN8" s="42"/>
      <c r="AO8" s="42"/>
      <c r="AP8" s="42"/>
      <c r="AQ8" s="42"/>
      <c r="AR8" s="42"/>
      <c r="AS8" s="42"/>
      <c r="AT8" s="35">
        <f>データ!T6</f>
        <v>171.75</v>
      </c>
      <c r="AU8" s="35"/>
      <c r="AV8" s="35"/>
      <c r="AW8" s="35"/>
      <c r="AX8" s="35"/>
      <c r="AY8" s="35"/>
      <c r="AZ8" s="35"/>
      <c r="BA8" s="35"/>
      <c r="BB8" s="35">
        <f>データ!U6</f>
        <v>976.14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63.98</v>
      </c>
      <c r="J10" s="35"/>
      <c r="K10" s="35"/>
      <c r="L10" s="35"/>
      <c r="M10" s="35"/>
      <c r="N10" s="35"/>
      <c r="O10" s="35"/>
      <c r="P10" s="35">
        <f>データ!P6</f>
        <v>7.79</v>
      </c>
      <c r="Q10" s="35"/>
      <c r="R10" s="35"/>
      <c r="S10" s="35"/>
      <c r="T10" s="35"/>
      <c r="U10" s="35"/>
      <c r="V10" s="35"/>
      <c r="W10" s="35">
        <f>データ!Q6</f>
        <v>53.69</v>
      </c>
      <c r="X10" s="35"/>
      <c r="Y10" s="35"/>
      <c r="Z10" s="35"/>
      <c r="AA10" s="35"/>
      <c r="AB10" s="35"/>
      <c r="AC10" s="35"/>
      <c r="AD10" s="42">
        <f>データ!R6</f>
        <v>2299</v>
      </c>
      <c r="AE10" s="42"/>
      <c r="AF10" s="42"/>
      <c r="AG10" s="42"/>
      <c r="AH10" s="42"/>
      <c r="AI10" s="42"/>
      <c r="AJ10" s="42"/>
      <c r="AK10" s="2"/>
      <c r="AL10" s="42">
        <f>データ!V6</f>
        <v>13031</v>
      </c>
      <c r="AM10" s="42"/>
      <c r="AN10" s="42"/>
      <c r="AO10" s="42"/>
      <c r="AP10" s="42"/>
      <c r="AQ10" s="42"/>
      <c r="AR10" s="42"/>
      <c r="AS10" s="42"/>
      <c r="AT10" s="35">
        <f>データ!W6</f>
        <v>6.44</v>
      </c>
      <c r="AU10" s="35"/>
      <c r="AV10" s="35"/>
      <c r="AW10" s="35"/>
      <c r="AX10" s="35"/>
      <c r="AY10" s="35"/>
      <c r="AZ10" s="35"/>
      <c r="BA10" s="35"/>
      <c r="BB10" s="35">
        <f>データ!X6</f>
        <v>2023.45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g0MEFc/Jt9gpm+oALDQbnv4DyUyhwKzU1ljbFCuOtIjPUBvGC361GBf41QZky5sjyNKDRISrilcZ6LsY7P9uBg==" saltValue="ygnO96yx/vBTxga/wYG0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92088</v>
      </c>
      <c r="D6" s="19">
        <f t="shared" si="3"/>
        <v>46</v>
      </c>
      <c r="E6" s="19">
        <f t="shared" si="3"/>
        <v>17</v>
      </c>
      <c r="F6" s="19">
        <f t="shared" si="3"/>
        <v>5</v>
      </c>
      <c r="G6" s="19">
        <f t="shared" si="3"/>
        <v>0</v>
      </c>
      <c r="H6" s="19" t="str">
        <f t="shared" si="3"/>
        <v>栃木県　小山市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63.98</v>
      </c>
      <c r="P6" s="20">
        <f t="shared" si="3"/>
        <v>7.79</v>
      </c>
      <c r="Q6" s="20">
        <f t="shared" si="3"/>
        <v>53.69</v>
      </c>
      <c r="R6" s="20">
        <f t="shared" si="3"/>
        <v>2299</v>
      </c>
      <c r="S6" s="20">
        <f t="shared" si="3"/>
        <v>167652</v>
      </c>
      <c r="T6" s="20">
        <f t="shared" si="3"/>
        <v>171.75</v>
      </c>
      <c r="U6" s="20">
        <f t="shared" si="3"/>
        <v>976.14</v>
      </c>
      <c r="V6" s="20">
        <f t="shared" si="3"/>
        <v>13031</v>
      </c>
      <c r="W6" s="20">
        <f t="shared" si="3"/>
        <v>6.44</v>
      </c>
      <c r="X6" s="20">
        <f t="shared" si="3"/>
        <v>2023.45</v>
      </c>
      <c r="Y6" s="21" t="str">
        <f>IF(Y7="",NA(),Y7)</f>
        <v>-</v>
      </c>
      <c r="Z6" s="21" t="str">
        <f t="shared" ref="Z6:AH6" si="4">IF(Z7="",NA(),Z7)</f>
        <v>-</v>
      </c>
      <c r="AA6" s="21">
        <f t="shared" si="4"/>
        <v>101.24</v>
      </c>
      <c r="AB6" s="21">
        <f t="shared" si="4"/>
        <v>100.01</v>
      </c>
      <c r="AC6" s="21">
        <f t="shared" si="4"/>
        <v>100.18</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14.49</v>
      </c>
      <c r="AX6" s="21">
        <f t="shared" si="6"/>
        <v>13.82</v>
      </c>
      <c r="AY6" s="21">
        <f t="shared" si="6"/>
        <v>29.32</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50.98</v>
      </c>
      <c r="BT6" s="21">
        <f t="shared" si="8"/>
        <v>49.97</v>
      </c>
      <c r="BU6" s="21">
        <f t="shared" si="8"/>
        <v>48.2</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216</v>
      </c>
      <c r="CE6" s="21">
        <f t="shared" si="9"/>
        <v>222.71</v>
      </c>
      <c r="CF6" s="21">
        <f t="shared" si="9"/>
        <v>231.36</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80.75</v>
      </c>
      <c r="CP6" s="21">
        <f t="shared" si="10"/>
        <v>80.239999999999995</v>
      </c>
      <c r="CQ6" s="21">
        <f t="shared" si="10"/>
        <v>80.239999999999995</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85.96</v>
      </c>
      <c r="DA6" s="21">
        <f t="shared" si="11"/>
        <v>85.52</v>
      </c>
      <c r="DB6" s="21">
        <f t="shared" si="11"/>
        <v>85.26</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3.54</v>
      </c>
      <c r="DL6" s="21">
        <f t="shared" si="12"/>
        <v>6.74</v>
      </c>
      <c r="DM6" s="21">
        <f t="shared" si="12"/>
        <v>9.85</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92088</v>
      </c>
      <c r="D7" s="23">
        <v>46</v>
      </c>
      <c r="E7" s="23">
        <v>17</v>
      </c>
      <c r="F7" s="23">
        <v>5</v>
      </c>
      <c r="G7" s="23">
        <v>0</v>
      </c>
      <c r="H7" s="23" t="s">
        <v>96</v>
      </c>
      <c r="I7" s="23" t="s">
        <v>97</v>
      </c>
      <c r="J7" s="23" t="s">
        <v>98</v>
      </c>
      <c r="K7" s="23" t="s">
        <v>99</v>
      </c>
      <c r="L7" s="23" t="s">
        <v>100</v>
      </c>
      <c r="M7" s="23" t="s">
        <v>101</v>
      </c>
      <c r="N7" s="24" t="s">
        <v>102</v>
      </c>
      <c r="O7" s="24">
        <v>63.98</v>
      </c>
      <c r="P7" s="24">
        <v>7.79</v>
      </c>
      <c r="Q7" s="24">
        <v>53.69</v>
      </c>
      <c r="R7" s="24">
        <v>2299</v>
      </c>
      <c r="S7" s="24">
        <v>167652</v>
      </c>
      <c r="T7" s="24">
        <v>171.75</v>
      </c>
      <c r="U7" s="24">
        <v>976.14</v>
      </c>
      <c r="V7" s="24">
        <v>13031</v>
      </c>
      <c r="W7" s="24">
        <v>6.44</v>
      </c>
      <c r="X7" s="24">
        <v>2023.45</v>
      </c>
      <c r="Y7" s="24" t="s">
        <v>102</v>
      </c>
      <c r="Z7" s="24" t="s">
        <v>102</v>
      </c>
      <c r="AA7" s="24">
        <v>101.24</v>
      </c>
      <c r="AB7" s="24">
        <v>100.01</v>
      </c>
      <c r="AC7" s="24">
        <v>100.18</v>
      </c>
      <c r="AD7" s="24" t="s">
        <v>102</v>
      </c>
      <c r="AE7" s="24" t="s">
        <v>102</v>
      </c>
      <c r="AF7" s="24">
        <v>103.6</v>
      </c>
      <c r="AG7" s="24">
        <v>106.37</v>
      </c>
      <c r="AH7" s="24">
        <v>106.07</v>
      </c>
      <c r="AI7" s="24">
        <v>104.16</v>
      </c>
      <c r="AJ7" s="24" t="s">
        <v>102</v>
      </c>
      <c r="AK7" s="24" t="s">
        <v>102</v>
      </c>
      <c r="AL7" s="24">
        <v>0</v>
      </c>
      <c r="AM7" s="24">
        <v>0</v>
      </c>
      <c r="AN7" s="24">
        <v>0</v>
      </c>
      <c r="AO7" s="24" t="s">
        <v>102</v>
      </c>
      <c r="AP7" s="24" t="s">
        <v>102</v>
      </c>
      <c r="AQ7" s="24">
        <v>193.99</v>
      </c>
      <c r="AR7" s="24">
        <v>139.02000000000001</v>
      </c>
      <c r="AS7" s="24">
        <v>132.04</v>
      </c>
      <c r="AT7" s="24">
        <v>128.22999999999999</v>
      </c>
      <c r="AU7" s="24" t="s">
        <v>102</v>
      </c>
      <c r="AV7" s="24" t="s">
        <v>102</v>
      </c>
      <c r="AW7" s="24">
        <v>14.49</v>
      </c>
      <c r="AX7" s="24">
        <v>13.82</v>
      </c>
      <c r="AY7" s="24">
        <v>29.32</v>
      </c>
      <c r="AZ7" s="24" t="s">
        <v>102</v>
      </c>
      <c r="BA7" s="24" t="s">
        <v>102</v>
      </c>
      <c r="BB7" s="24">
        <v>26.99</v>
      </c>
      <c r="BC7" s="24">
        <v>29.13</v>
      </c>
      <c r="BD7" s="24">
        <v>35.69</v>
      </c>
      <c r="BE7" s="24">
        <v>34.770000000000003</v>
      </c>
      <c r="BF7" s="24" t="s">
        <v>102</v>
      </c>
      <c r="BG7" s="24" t="s">
        <v>102</v>
      </c>
      <c r="BH7" s="24">
        <v>0</v>
      </c>
      <c r="BI7" s="24">
        <v>0</v>
      </c>
      <c r="BJ7" s="24">
        <v>0</v>
      </c>
      <c r="BK7" s="24" t="s">
        <v>102</v>
      </c>
      <c r="BL7" s="24" t="s">
        <v>102</v>
      </c>
      <c r="BM7" s="24">
        <v>826.83</v>
      </c>
      <c r="BN7" s="24">
        <v>867.83</v>
      </c>
      <c r="BO7" s="24">
        <v>791.76</v>
      </c>
      <c r="BP7" s="24">
        <v>786.37</v>
      </c>
      <c r="BQ7" s="24" t="s">
        <v>102</v>
      </c>
      <c r="BR7" s="24" t="s">
        <v>102</v>
      </c>
      <c r="BS7" s="24">
        <v>50.98</v>
      </c>
      <c r="BT7" s="24">
        <v>49.97</v>
      </c>
      <c r="BU7" s="24">
        <v>48.2</v>
      </c>
      <c r="BV7" s="24" t="s">
        <v>102</v>
      </c>
      <c r="BW7" s="24" t="s">
        <v>102</v>
      </c>
      <c r="BX7" s="24">
        <v>57.31</v>
      </c>
      <c r="BY7" s="24">
        <v>57.08</v>
      </c>
      <c r="BZ7" s="24">
        <v>56.26</v>
      </c>
      <c r="CA7" s="24">
        <v>60.65</v>
      </c>
      <c r="CB7" s="24" t="s">
        <v>102</v>
      </c>
      <c r="CC7" s="24" t="s">
        <v>102</v>
      </c>
      <c r="CD7" s="24">
        <v>216</v>
      </c>
      <c r="CE7" s="24">
        <v>222.71</v>
      </c>
      <c r="CF7" s="24">
        <v>231.36</v>
      </c>
      <c r="CG7" s="24" t="s">
        <v>102</v>
      </c>
      <c r="CH7" s="24" t="s">
        <v>102</v>
      </c>
      <c r="CI7" s="24">
        <v>273.52</v>
      </c>
      <c r="CJ7" s="24">
        <v>274.99</v>
      </c>
      <c r="CK7" s="24">
        <v>282.08999999999997</v>
      </c>
      <c r="CL7" s="24">
        <v>256.97000000000003</v>
      </c>
      <c r="CM7" s="24" t="s">
        <v>102</v>
      </c>
      <c r="CN7" s="24" t="s">
        <v>102</v>
      </c>
      <c r="CO7" s="24">
        <v>80.75</v>
      </c>
      <c r="CP7" s="24">
        <v>80.239999999999995</v>
      </c>
      <c r="CQ7" s="24">
        <v>80.239999999999995</v>
      </c>
      <c r="CR7" s="24" t="s">
        <v>102</v>
      </c>
      <c r="CS7" s="24" t="s">
        <v>102</v>
      </c>
      <c r="CT7" s="24">
        <v>50.14</v>
      </c>
      <c r="CU7" s="24">
        <v>54.83</v>
      </c>
      <c r="CV7" s="24">
        <v>66.53</v>
      </c>
      <c r="CW7" s="24">
        <v>61.14</v>
      </c>
      <c r="CX7" s="24" t="s">
        <v>102</v>
      </c>
      <c r="CY7" s="24" t="s">
        <v>102</v>
      </c>
      <c r="CZ7" s="24">
        <v>85.96</v>
      </c>
      <c r="DA7" s="24">
        <v>85.52</v>
      </c>
      <c r="DB7" s="24">
        <v>85.26</v>
      </c>
      <c r="DC7" s="24" t="s">
        <v>102</v>
      </c>
      <c r="DD7" s="24" t="s">
        <v>102</v>
      </c>
      <c r="DE7" s="24">
        <v>84.98</v>
      </c>
      <c r="DF7" s="24">
        <v>84.7</v>
      </c>
      <c r="DG7" s="24">
        <v>84.67</v>
      </c>
      <c r="DH7" s="24">
        <v>86.91</v>
      </c>
      <c r="DI7" s="24" t="s">
        <v>102</v>
      </c>
      <c r="DJ7" s="24" t="s">
        <v>102</v>
      </c>
      <c r="DK7" s="24">
        <v>3.54</v>
      </c>
      <c r="DL7" s="24">
        <v>6.74</v>
      </c>
      <c r="DM7" s="24">
        <v>9.85</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2023-01-23T11:08:34Z</cp:lastPrinted>
  <dcterms:created xsi:type="dcterms:W3CDTF">2022-12-01T01:33:22Z</dcterms:created>
  <dcterms:modified xsi:type="dcterms:W3CDTF">2023-01-23T11:08:42Z</dcterms:modified>
  <cp:category/>
</cp:coreProperties>
</file>