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022032\Desktop\"/>
    </mc:Choice>
  </mc:AlternateContent>
  <bookViews>
    <workbookView xWindow="-120" yWindow="-120" windowWidth="20730" windowHeight="11040"/>
  </bookViews>
  <sheets>
    <sheet name="１【自治会振興費申請書】用紙①－１" sheetId="1" r:id="rId1"/>
    <sheet name="２【自治会振興費申請書】用紙①－２" sheetId="2" r:id="rId2"/>
    <sheet name="３【電気料等明細書】様式②" sheetId="3" r:id="rId3"/>
    <sheet name="４【自治会振興費等補助金請求書】様式③" sheetId="4" r:id="rId4"/>
    <sheet name="５【自治会に関する報告書】用紙④－１" sheetId="5" r:id="rId5"/>
    <sheet name="６【班・世帯数明細票】用紙④－２（1～60）" sheetId="7" r:id="rId6"/>
    <sheet name="６【班・世帯数明細票】用紙④－２（61～120）" sheetId="8" r:id="rId7"/>
    <sheet name="６【班・世帯数明細票】用紙④－２（121～180）" sheetId="9" r:id="rId8"/>
    <sheet name="６【班・世帯数明細票】用紙④－２（181～240）" sheetId="10" r:id="rId9"/>
    <sheet name="６【班・世帯数明細票】用紙④－２（241～300）" sheetId="11" r:id="rId10"/>
  </sheets>
  <externalReferences>
    <externalReference r:id="rId11"/>
  </externalReferences>
  <definedNames>
    <definedName name="_xlnm.Print_Area" localSheetId="0">'１【自治会振興費申請書】用紙①－１'!$A$1:$I$43</definedName>
    <definedName name="_xlnm.Print_Area" localSheetId="2">'３【電気料等明細書】様式②'!$A$1:$L$35</definedName>
    <definedName name="_xlnm.Print_Area" localSheetId="3">'４【自治会振興費等補助金請求書】様式③'!$A$1:$Y$47</definedName>
    <definedName name="_xlnm.Print_Area" localSheetId="4">'５【自治会に関する報告書】用紙④－１'!$A$1:$V$31</definedName>
    <definedName name="_xlnm.Print_Area" localSheetId="5">'６【班・世帯数明細票】用紙④－２（1～60）'!$A$1:$I$27</definedName>
    <definedName name="_xlnm.Print_Area" localSheetId="7">'６【班・世帯数明細票】用紙④－２（121～180）'!$A$1:$I$28</definedName>
    <definedName name="_xlnm.Print_Area" localSheetId="8">'６【班・世帯数明細票】用紙④－２（181～240）'!$A$1:$I$28</definedName>
    <definedName name="_xlnm.Print_Area" localSheetId="9">'６【班・世帯数明細票】用紙④－２（241～300）'!$A$1:$I$28</definedName>
    <definedName name="_xlnm.Print_Area" localSheetId="6">'６【班・世帯数明細票】用紙④－２（61～120）'!$A$1:$I$28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5" l="1"/>
  <c r="O9" i="4"/>
  <c r="H3" i="11"/>
  <c r="F3" i="11"/>
  <c r="B3" i="11"/>
  <c r="H3" i="10"/>
  <c r="F3" i="10"/>
  <c r="B3" i="10"/>
  <c r="B3" i="8"/>
  <c r="B3" i="9"/>
  <c r="H3" i="9"/>
  <c r="F3" i="9"/>
  <c r="H3" i="8"/>
  <c r="F3" i="8"/>
  <c r="H3" i="7"/>
  <c r="F3" i="7"/>
  <c r="B3" i="7"/>
  <c r="Q4" i="5"/>
  <c r="G7" i="4"/>
  <c r="E7" i="4"/>
  <c r="J4" i="5"/>
  <c r="C4" i="5"/>
  <c r="O7" i="4"/>
  <c r="I4" i="3"/>
  <c r="I3" i="2"/>
  <c r="I1" i="7"/>
  <c r="I1" i="11"/>
  <c r="I1" i="10"/>
  <c r="I1" i="9"/>
  <c r="I1" i="8"/>
  <c r="U1" i="5"/>
  <c r="U1" i="4"/>
  <c r="K1" i="3"/>
  <c r="M1" i="2"/>
  <c r="B32" i="1"/>
  <c r="B30" i="1"/>
  <c r="B28" i="1"/>
  <c r="B27" i="1"/>
  <c r="J21" i="2"/>
  <c r="B26" i="1"/>
  <c r="B25" i="1"/>
  <c r="J11" i="2"/>
  <c r="B23" i="1"/>
  <c r="B29" i="3"/>
  <c r="F29" i="3"/>
  <c r="I33" i="3"/>
  <c r="I35" i="3"/>
  <c r="B20" i="1"/>
  <c r="I26" i="11"/>
  <c r="I27" i="11"/>
  <c r="H26" i="11"/>
  <c r="H27" i="11"/>
  <c r="I26" i="10"/>
  <c r="I27" i="10"/>
  <c r="H26" i="10"/>
  <c r="H27" i="10"/>
  <c r="I26" i="9"/>
  <c r="I27" i="9"/>
  <c r="H26" i="9"/>
  <c r="H27" i="9"/>
  <c r="I27" i="8"/>
  <c r="H27" i="8"/>
  <c r="I26" i="8"/>
  <c r="H26" i="8"/>
  <c r="I26" i="7"/>
  <c r="H26" i="7"/>
  <c r="K29" i="4"/>
  <c r="S29" i="4"/>
  <c r="J13" i="4"/>
  <c r="O13" i="4"/>
  <c r="B32" i="3"/>
  <c r="J29" i="3"/>
  <c r="I34" i="3"/>
  <c r="J49" i="2"/>
  <c r="J42" i="2"/>
  <c r="J35" i="2"/>
  <c r="J28" i="2"/>
  <c r="J16" i="2"/>
  <c r="J22" i="2"/>
  <c r="F32" i="1"/>
  <c r="F30" i="1"/>
  <c r="F28" i="1"/>
  <c r="F27" i="1"/>
  <c r="F26" i="1"/>
  <c r="F25" i="1"/>
  <c r="F23" i="1"/>
  <c r="B35" i="1"/>
  <c r="F20" i="1"/>
  <c r="F35" i="1"/>
</calcChain>
</file>

<file path=xl/sharedStrings.xml><?xml version="1.0" encoding="utf-8"?>
<sst xmlns="http://schemas.openxmlformats.org/spreadsheetml/2006/main" count="376" uniqueCount="189">
  <si>
    <t>別記様式（第5条関係）</t>
    <rPh sb="0" eb="2">
      <t>ベッキ</t>
    </rPh>
    <rPh sb="2" eb="4">
      <t>ヨウシキ</t>
    </rPh>
    <rPh sb="5" eb="6">
      <t>ダイ</t>
    </rPh>
    <rPh sb="7" eb="8">
      <t>ジョウ</t>
    </rPh>
    <rPh sb="8" eb="10">
      <t>カンケイ</t>
    </rPh>
    <phoneticPr fontId="3"/>
  </si>
  <si>
    <t>No.</t>
    <phoneticPr fontId="3"/>
  </si>
  <si>
    <t>用紙①－１                                              　　　          　　</t>
    <rPh sb="0" eb="2">
      <t>ヨウシ</t>
    </rPh>
    <phoneticPr fontId="3"/>
  </si>
  <si>
    <t>申請書</t>
    <rPh sb="0" eb="2">
      <t>シンセイ</t>
    </rPh>
    <rPh sb="2" eb="3">
      <t>ショ</t>
    </rPh>
    <phoneticPr fontId="3"/>
  </si>
  <si>
    <t>令和7年</t>
    <rPh sb="0" eb="2">
      <t>レイワ</t>
    </rPh>
    <rPh sb="3" eb="4">
      <t>ネン</t>
    </rPh>
    <phoneticPr fontId="3"/>
  </si>
  <si>
    <t>月</t>
    <rPh sb="0" eb="1">
      <t>ガツ</t>
    </rPh>
    <phoneticPr fontId="3"/>
  </si>
  <si>
    <t>日</t>
    <rPh sb="0" eb="1">
      <t>ニチ</t>
    </rPh>
    <phoneticPr fontId="3"/>
  </si>
  <si>
    <t>　小山市長　浅野　正富　様</t>
    <rPh sb="1" eb="5">
      <t>オヤマシチョウ</t>
    </rPh>
    <rPh sb="6" eb="8">
      <t>アサノ</t>
    </rPh>
    <rPh sb="9" eb="11">
      <t>マサトミ</t>
    </rPh>
    <rPh sb="12" eb="13">
      <t>サマ</t>
    </rPh>
    <phoneticPr fontId="3"/>
  </si>
  <si>
    <t>自治会名</t>
    <rPh sb="0" eb="2">
      <t>ジチ</t>
    </rPh>
    <rPh sb="2" eb="3">
      <t>カイ</t>
    </rPh>
    <rPh sb="3" eb="4">
      <t>メイ</t>
    </rPh>
    <phoneticPr fontId="3"/>
  </si>
  <si>
    <t>自治会</t>
    <rPh sb="0" eb="3">
      <t>ジチカイ</t>
    </rPh>
    <phoneticPr fontId="3"/>
  </si>
  <si>
    <t>自治会長名</t>
    <rPh sb="0" eb="2">
      <t>ジチ</t>
    </rPh>
    <rPh sb="2" eb="3">
      <t>カイ</t>
    </rPh>
    <rPh sb="3" eb="4">
      <t>チョウ</t>
    </rPh>
    <rPh sb="4" eb="5">
      <t>メイ</t>
    </rPh>
    <phoneticPr fontId="3"/>
  </si>
  <si>
    <t>　令和７年度分自治会振興費を自治会振興費等の支給に関する規則第５条の規定に</t>
    <rPh sb="1" eb="2">
      <t>レイ</t>
    </rPh>
    <rPh sb="2" eb="3">
      <t>ワ</t>
    </rPh>
    <rPh sb="4" eb="6">
      <t>ネンド</t>
    </rPh>
    <rPh sb="6" eb="7">
      <t>ブン</t>
    </rPh>
    <rPh sb="7" eb="9">
      <t>ジチ</t>
    </rPh>
    <rPh sb="9" eb="10">
      <t>カイ</t>
    </rPh>
    <rPh sb="10" eb="12">
      <t>シンコウ</t>
    </rPh>
    <rPh sb="12" eb="13">
      <t>ヒ</t>
    </rPh>
    <rPh sb="14" eb="16">
      <t>ジチ</t>
    </rPh>
    <rPh sb="16" eb="17">
      <t>カイ</t>
    </rPh>
    <rPh sb="17" eb="19">
      <t>シンコウ</t>
    </rPh>
    <rPh sb="19" eb="20">
      <t>ヒ</t>
    </rPh>
    <rPh sb="20" eb="21">
      <t>トウ</t>
    </rPh>
    <rPh sb="22" eb="24">
      <t>シキュウ</t>
    </rPh>
    <rPh sb="25" eb="26">
      <t>カン</t>
    </rPh>
    <rPh sb="28" eb="30">
      <t>キソク</t>
    </rPh>
    <rPh sb="30" eb="31">
      <t>ダイ</t>
    </rPh>
    <rPh sb="32" eb="33">
      <t>ジョウ</t>
    </rPh>
    <rPh sb="34" eb="36">
      <t>キテイ</t>
    </rPh>
    <phoneticPr fontId="3"/>
  </si>
  <si>
    <t>より申請します。</t>
    <rPh sb="2" eb="4">
      <t>シンセイ</t>
    </rPh>
    <phoneticPr fontId="3"/>
  </si>
  <si>
    <t>補助対象区分</t>
    <rPh sb="0" eb="2">
      <t>ホジョ</t>
    </rPh>
    <rPh sb="2" eb="4">
      <t>タイショウ</t>
    </rPh>
    <rPh sb="4" eb="6">
      <t>クブン</t>
    </rPh>
    <phoneticPr fontId="3"/>
  </si>
  <si>
    <t>対象金額(円）</t>
    <rPh sb="0" eb="2">
      <t>タイショウ</t>
    </rPh>
    <rPh sb="2" eb="4">
      <t>キンガク</t>
    </rPh>
    <rPh sb="5" eb="6">
      <t>エン</t>
    </rPh>
    <phoneticPr fontId="3"/>
  </si>
  <si>
    <t>補助率</t>
    <rPh sb="0" eb="3">
      <t>ホジョリツ</t>
    </rPh>
    <phoneticPr fontId="3"/>
  </si>
  <si>
    <t>補助額(円）</t>
    <rPh sb="0" eb="2">
      <t>ホジョ</t>
    </rPh>
    <rPh sb="2" eb="3">
      <t>ガク</t>
    </rPh>
    <rPh sb="4" eb="5">
      <t>エン</t>
    </rPh>
    <phoneticPr fontId="3"/>
  </si>
  <si>
    <t>限度額</t>
    <rPh sb="0" eb="2">
      <t>ゲンド</t>
    </rPh>
    <rPh sb="2" eb="3">
      <t>ガク</t>
    </rPh>
    <phoneticPr fontId="3"/>
  </si>
  <si>
    <t>防犯灯及び道路反射鏡関係</t>
    <rPh sb="0" eb="3">
      <t>ボウハントウ</t>
    </rPh>
    <rPh sb="3" eb="4">
      <t>オヨ</t>
    </rPh>
    <rPh sb="5" eb="7">
      <t>ドウロ</t>
    </rPh>
    <rPh sb="7" eb="10">
      <t>ハンシャキョウ</t>
    </rPh>
    <rPh sb="10" eb="12">
      <t>カンケイ</t>
    </rPh>
    <phoneticPr fontId="3"/>
  </si>
  <si>
    <t>(公民館・交通安全灯の電気料を含む）</t>
    <rPh sb="1" eb="4">
      <t>コウミンカン</t>
    </rPh>
    <rPh sb="5" eb="7">
      <t>コウツウ</t>
    </rPh>
    <rPh sb="7" eb="9">
      <t>アンゼン</t>
    </rPh>
    <rPh sb="9" eb="10">
      <t>トウ</t>
    </rPh>
    <rPh sb="11" eb="13">
      <t>デンキ</t>
    </rPh>
    <rPh sb="13" eb="14">
      <t>リョウ</t>
    </rPh>
    <rPh sb="15" eb="16">
      <t>フク</t>
    </rPh>
    <phoneticPr fontId="3"/>
  </si>
  <si>
    <t>２５０万</t>
    <rPh sb="3" eb="4">
      <t>マン</t>
    </rPh>
    <phoneticPr fontId="3"/>
  </si>
  <si>
    <t>〔用紙②電気料等明細書から転記〕</t>
    <rPh sb="1" eb="3">
      <t>ヨウシ</t>
    </rPh>
    <rPh sb="4" eb="6">
      <t>デンキ</t>
    </rPh>
    <rPh sb="6" eb="7">
      <t>リョウ</t>
    </rPh>
    <rPh sb="7" eb="8">
      <t>トウ</t>
    </rPh>
    <rPh sb="8" eb="11">
      <t>メイサイショ</t>
    </rPh>
    <rPh sb="13" eb="15">
      <t>テンキ</t>
    </rPh>
    <phoneticPr fontId="3"/>
  </si>
  <si>
    <t>共　同　作　業　関　係</t>
    <rPh sb="0" eb="1">
      <t>トモ</t>
    </rPh>
    <rPh sb="2" eb="3">
      <t>ドウ</t>
    </rPh>
    <rPh sb="4" eb="5">
      <t>サク</t>
    </rPh>
    <rPh sb="6" eb="7">
      <t>ギョウ</t>
    </rPh>
    <rPh sb="8" eb="9">
      <t>セキ</t>
    </rPh>
    <rPh sb="10" eb="11">
      <t>カカリ</t>
    </rPh>
    <phoneticPr fontId="3"/>
  </si>
  <si>
    <t>７０万</t>
    <rPh sb="2" eb="3">
      <t>マン</t>
    </rPh>
    <phoneticPr fontId="3"/>
  </si>
  <si>
    <r>
      <t>〔用紙</t>
    </r>
    <r>
      <rPr>
        <sz val="11"/>
        <rFont val="ＭＳ Ｐゴシック"/>
        <family val="3"/>
        <charset val="128"/>
      </rPr>
      <t>①－２の１から転記〕</t>
    </r>
    <rPh sb="1" eb="3">
      <t>ヨウシ</t>
    </rPh>
    <rPh sb="10" eb="12">
      <t>テンキ</t>
    </rPh>
    <phoneticPr fontId="3"/>
  </si>
  <si>
    <t>公　民　館　関　係</t>
    <rPh sb="0" eb="1">
      <t>コウ</t>
    </rPh>
    <rPh sb="2" eb="3">
      <t>ミン</t>
    </rPh>
    <rPh sb="4" eb="5">
      <t>カン</t>
    </rPh>
    <rPh sb="6" eb="7">
      <t>セキ</t>
    </rPh>
    <rPh sb="8" eb="9">
      <t>カカリ</t>
    </rPh>
    <phoneticPr fontId="3"/>
  </si>
  <si>
    <t>新築　７００万</t>
    <rPh sb="0" eb="2">
      <t>シンチク</t>
    </rPh>
    <rPh sb="6" eb="7">
      <t>マン</t>
    </rPh>
    <phoneticPr fontId="3"/>
  </si>
  <si>
    <t>〔用紙①－２の２-１から転記〕</t>
    <phoneticPr fontId="3"/>
  </si>
  <si>
    <t>その他３００万
(保険1万4千円)</t>
    <rPh sb="2" eb="3">
      <t>タ</t>
    </rPh>
    <rPh sb="6" eb="7">
      <t>マン</t>
    </rPh>
    <phoneticPr fontId="3"/>
  </si>
  <si>
    <r>
      <t>〔用紙</t>
    </r>
    <r>
      <rPr>
        <sz val="11"/>
        <rFont val="ＭＳ Ｐゴシック"/>
        <family val="3"/>
        <charset val="128"/>
      </rPr>
      <t>①－２の２-２から転記〕</t>
    </r>
    <rPh sb="1" eb="3">
      <t>ヨウシ</t>
    </rPh>
    <rPh sb="12" eb="14">
      <t>テンキ</t>
    </rPh>
    <phoneticPr fontId="3"/>
  </si>
  <si>
    <t>児童公園広場関係</t>
    <rPh sb="0" eb="2">
      <t>ジドウ</t>
    </rPh>
    <rPh sb="2" eb="4">
      <t>コウエン</t>
    </rPh>
    <rPh sb="4" eb="6">
      <t>ヒロバ</t>
    </rPh>
    <rPh sb="6" eb="8">
      <t>カンケイ</t>
    </rPh>
    <phoneticPr fontId="3"/>
  </si>
  <si>
    <t>〔用紙①－２の３から転記〕</t>
    <phoneticPr fontId="3"/>
  </si>
  <si>
    <t>自 治 消 防 関 係</t>
    <rPh sb="0" eb="1">
      <t>ジ</t>
    </rPh>
    <rPh sb="2" eb="3">
      <t>オサム</t>
    </rPh>
    <rPh sb="4" eb="5">
      <t>ケ</t>
    </rPh>
    <rPh sb="6" eb="7">
      <t>ボウ</t>
    </rPh>
    <rPh sb="8" eb="9">
      <t>セキ</t>
    </rPh>
    <rPh sb="10" eb="11">
      <t>カカリ</t>
    </rPh>
    <phoneticPr fontId="3"/>
  </si>
  <si>
    <t>〔用紙①－２の４から転記〕</t>
    <phoneticPr fontId="3"/>
  </si>
  <si>
    <t>　　家庭汚水処理水の</t>
    <rPh sb="2" eb="4">
      <t>カテイ</t>
    </rPh>
    <rPh sb="4" eb="6">
      <t>オスイ</t>
    </rPh>
    <rPh sb="6" eb="8">
      <t>ショリ</t>
    </rPh>
    <rPh sb="8" eb="9">
      <t>ミズ</t>
    </rPh>
    <phoneticPr fontId="3"/>
  </si>
  <si>
    <t>　　　共同排水処理事業</t>
    <rPh sb="3" eb="5">
      <t>キョウドウ</t>
    </rPh>
    <rPh sb="5" eb="7">
      <t>ハイスイ</t>
    </rPh>
    <rPh sb="7" eb="9">
      <t>ショリ</t>
    </rPh>
    <rPh sb="9" eb="11">
      <t>ジギョウ</t>
    </rPh>
    <phoneticPr fontId="3"/>
  </si>
  <si>
    <t>〔用紙①－２の５から転記〕</t>
    <phoneticPr fontId="3"/>
  </si>
  <si>
    <t>合　　　計</t>
    <rPh sb="0" eb="1">
      <t>ゴウ</t>
    </rPh>
    <rPh sb="4" eb="5">
      <t>ケイ</t>
    </rPh>
    <phoneticPr fontId="3"/>
  </si>
  <si>
    <t>担当者印</t>
    <rPh sb="0" eb="2">
      <t>タントウ</t>
    </rPh>
    <rPh sb="2" eb="3">
      <t>シャ</t>
    </rPh>
    <rPh sb="3" eb="4">
      <t>イン</t>
    </rPh>
    <phoneticPr fontId="3"/>
  </si>
  <si>
    <t>用紙①－２                                              　　　　       　　</t>
    <rPh sb="0" eb="2">
      <t>ヨウシ</t>
    </rPh>
    <phoneticPr fontId="3"/>
  </si>
  <si>
    <t>１．共同作業関係</t>
    <rPh sb="2" eb="4">
      <t>キョウドウ</t>
    </rPh>
    <rPh sb="4" eb="6">
      <t>サギョウ</t>
    </rPh>
    <rPh sb="6" eb="8">
      <t>カンケイ</t>
    </rPh>
    <phoneticPr fontId="3"/>
  </si>
  <si>
    <t>内　容　（器具及び薬品名等）</t>
    <rPh sb="0" eb="1">
      <t>ウチ</t>
    </rPh>
    <rPh sb="2" eb="3">
      <t>カタチ</t>
    </rPh>
    <rPh sb="5" eb="7">
      <t>キグ</t>
    </rPh>
    <rPh sb="7" eb="8">
      <t>オヨ</t>
    </rPh>
    <rPh sb="9" eb="11">
      <t>ヤクヒン</t>
    </rPh>
    <rPh sb="11" eb="12">
      <t>メイ</t>
    </rPh>
    <rPh sb="12" eb="13">
      <t>トウ</t>
    </rPh>
    <phoneticPr fontId="3"/>
  </si>
  <si>
    <t>数　量</t>
    <rPh sb="0" eb="1">
      <t>カズ</t>
    </rPh>
    <rPh sb="2" eb="3">
      <t>リョウ</t>
    </rPh>
    <phoneticPr fontId="3"/>
  </si>
  <si>
    <t>金　額</t>
    <rPh sb="0" eb="1">
      <t>キン</t>
    </rPh>
    <rPh sb="2" eb="3">
      <t>ガク</t>
    </rPh>
    <phoneticPr fontId="3"/>
  </si>
  <si>
    <t>備　考</t>
    <rPh sb="0" eb="1">
      <t>ソナエ</t>
    </rPh>
    <rPh sb="2" eb="3">
      <t>コウ</t>
    </rPh>
    <phoneticPr fontId="3"/>
  </si>
  <si>
    <t>合　　　　　　　　計</t>
    <rPh sb="0" eb="1">
      <t>ゴウ</t>
    </rPh>
    <rPh sb="9" eb="10">
      <t>ケイ</t>
    </rPh>
    <phoneticPr fontId="3"/>
  </si>
  <si>
    <r>
      <t xml:space="preserve">２－１．公民館関係（電気料以外）　     </t>
    </r>
    <r>
      <rPr>
        <b/>
        <sz val="12"/>
        <rFont val="ＭＳ Ｐゴシック"/>
        <family val="3"/>
        <charset val="128"/>
      </rPr>
      <t>※印</t>
    </r>
    <r>
      <rPr>
        <sz val="12"/>
        <rFont val="ＭＳ Ｐゴシック"/>
        <family val="3"/>
        <charset val="128"/>
      </rPr>
      <t>…新築工事があった場合のみ、入力をお願いします。</t>
    </r>
    <rPh sb="4" eb="7">
      <t>コウミンカン</t>
    </rPh>
    <rPh sb="7" eb="9">
      <t>カンケイ</t>
    </rPh>
    <rPh sb="10" eb="12">
      <t>デンキ</t>
    </rPh>
    <rPh sb="12" eb="13">
      <t>リョウ</t>
    </rPh>
    <rPh sb="13" eb="15">
      <t>イガイ</t>
    </rPh>
    <rPh sb="23" eb="24">
      <t>シルシ</t>
    </rPh>
    <rPh sb="25" eb="27">
      <t>シンチク</t>
    </rPh>
    <rPh sb="27" eb="29">
      <t>コウジ</t>
    </rPh>
    <rPh sb="33" eb="35">
      <t>バアイ</t>
    </rPh>
    <rPh sb="38" eb="40">
      <t>ニュウリョク</t>
    </rPh>
    <rPh sb="42" eb="43">
      <t>ネガ</t>
    </rPh>
    <phoneticPr fontId="3"/>
  </si>
  <si>
    <t>内　　　　　　　容　</t>
    <rPh sb="0" eb="1">
      <t>ウチ</t>
    </rPh>
    <rPh sb="8" eb="9">
      <t>カタチ</t>
    </rPh>
    <phoneticPr fontId="3"/>
  </si>
  <si>
    <r>
      <t>※　</t>
    </r>
    <r>
      <rPr>
        <sz val="12"/>
        <rFont val="ＭＳ Ｐゴシック"/>
        <family val="3"/>
        <charset val="128"/>
      </rPr>
      <t>公　民　館　新　築　工　事　代　金</t>
    </r>
    <rPh sb="2" eb="3">
      <t>コウ</t>
    </rPh>
    <rPh sb="4" eb="5">
      <t>ミン</t>
    </rPh>
    <rPh sb="6" eb="7">
      <t>カン</t>
    </rPh>
    <rPh sb="8" eb="9">
      <t>シン</t>
    </rPh>
    <rPh sb="10" eb="11">
      <t>チク</t>
    </rPh>
    <rPh sb="12" eb="13">
      <t>コウ</t>
    </rPh>
    <rPh sb="14" eb="15">
      <t>コト</t>
    </rPh>
    <rPh sb="16" eb="17">
      <t>ダイ</t>
    </rPh>
    <rPh sb="18" eb="19">
      <t>カネ</t>
    </rPh>
    <phoneticPr fontId="3"/>
  </si>
  <si>
    <t>1式</t>
    <rPh sb="1" eb="2">
      <t>シキ</t>
    </rPh>
    <phoneticPr fontId="3"/>
  </si>
  <si>
    <t>新　築　代　金　合　計</t>
    <rPh sb="0" eb="1">
      <t>シン</t>
    </rPh>
    <rPh sb="2" eb="3">
      <t>チク</t>
    </rPh>
    <rPh sb="4" eb="5">
      <t>ダイ</t>
    </rPh>
    <rPh sb="6" eb="7">
      <t>カネ</t>
    </rPh>
    <rPh sb="8" eb="9">
      <t>ゴウ</t>
    </rPh>
    <rPh sb="10" eb="11">
      <t>ケイ</t>
    </rPh>
    <phoneticPr fontId="3"/>
  </si>
  <si>
    <t>そ　の　他　の　代　金　の　合　計</t>
    <rPh sb="4" eb="5">
      <t>タ</t>
    </rPh>
    <rPh sb="8" eb="9">
      <t>ダイ</t>
    </rPh>
    <rPh sb="10" eb="11">
      <t>キン</t>
    </rPh>
    <rPh sb="14" eb="15">
      <t>ゴウ</t>
    </rPh>
    <rPh sb="16" eb="17">
      <t>ケイ</t>
    </rPh>
    <phoneticPr fontId="3"/>
  </si>
  <si>
    <t>２－２．公民館関係（火災保険や火災共済等の掛金）</t>
    <rPh sb="10" eb="12">
      <t>カサイ</t>
    </rPh>
    <rPh sb="12" eb="14">
      <t>ホケン</t>
    </rPh>
    <rPh sb="15" eb="17">
      <t>カサイ</t>
    </rPh>
    <rPh sb="17" eb="19">
      <t>キョウサイ</t>
    </rPh>
    <rPh sb="19" eb="20">
      <t>トウ</t>
    </rPh>
    <rPh sb="21" eb="23">
      <t>カケキン</t>
    </rPh>
    <phoneticPr fontId="3"/>
  </si>
  <si>
    <t>３．児童公園広場関係</t>
    <rPh sb="2" eb="4">
      <t>ジドウ</t>
    </rPh>
    <rPh sb="4" eb="6">
      <t>コウエン</t>
    </rPh>
    <rPh sb="6" eb="8">
      <t>ヒロバ</t>
    </rPh>
    <rPh sb="8" eb="10">
      <t>カンケイ</t>
    </rPh>
    <phoneticPr fontId="3"/>
  </si>
  <si>
    <t>４．自治消防関係</t>
    <rPh sb="2" eb="4">
      <t>ジチ</t>
    </rPh>
    <rPh sb="4" eb="6">
      <t>ショウボウ</t>
    </rPh>
    <rPh sb="6" eb="8">
      <t>カンケイ</t>
    </rPh>
    <phoneticPr fontId="3"/>
  </si>
  <si>
    <t>５．家庭汚水処理水の共同排水処理事業</t>
    <rPh sb="2" eb="4">
      <t>カテイ</t>
    </rPh>
    <rPh sb="4" eb="6">
      <t>オスイ</t>
    </rPh>
    <rPh sb="6" eb="8">
      <t>ショリ</t>
    </rPh>
    <rPh sb="8" eb="9">
      <t>ミズ</t>
    </rPh>
    <rPh sb="10" eb="12">
      <t>キョウドウ</t>
    </rPh>
    <rPh sb="12" eb="14">
      <t>ハイスイ</t>
    </rPh>
    <rPh sb="14" eb="16">
      <t>ショリ</t>
    </rPh>
    <rPh sb="16" eb="18">
      <t>ジギョウ</t>
    </rPh>
    <phoneticPr fontId="3"/>
  </si>
  <si>
    <t>用紙②　　　　　　　　　　　　　　　　　　　　　　　　　　　　　№</t>
    <rPh sb="0" eb="2">
      <t>ヨウシ</t>
    </rPh>
    <phoneticPr fontId="3"/>
  </si>
  <si>
    <t>電　気　料　等　明　細　書</t>
    <rPh sb="0" eb="1">
      <t>デン</t>
    </rPh>
    <rPh sb="2" eb="3">
      <t>キ</t>
    </rPh>
    <rPh sb="4" eb="5">
      <t>リョウ</t>
    </rPh>
    <rPh sb="6" eb="7">
      <t>トウ</t>
    </rPh>
    <rPh sb="8" eb="9">
      <t>メイ</t>
    </rPh>
    <rPh sb="10" eb="11">
      <t>ホソ</t>
    </rPh>
    <rPh sb="12" eb="13">
      <t>ショ</t>
    </rPh>
    <phoneticPr fontId="3"/>
  </si>
  <si>
    <t>◆公民館及び防犯灯の電気料並びに防犯灯及び道路反射鏡の新設及び修繕料</t>
    <rPh sb="1" eb="4">
      <t>コウミンカン</t>
    </rPh>
    <rPh sb="4" eb="5">
      <t>オヨ</t>
    </rPh>
    <rPh sb="6" eb="8">
      <t>ボウハン</t>
    </rPh>
    <rPh sb="8" eb="9">
      <t>トウ</t>
    </rPh>
    <rPh sb="10" eb="12">
      <t>デンキ</t>
    </rPh>
    <rPh sb="12" eb="13">
      <t>リョウ</t>
    </rPh>
    <rPh sb="19" eb="20">
      <t>オヨ</t>
    </rPh>
    <rPh sb="21" eb="26">
      <t>ドウロハンシャキョウ</t>
    </rPh>
    <phoneticPr fontId="3"/>
  </si>
  <si>
    <t>　　　　</t>
    <phoneticPr fontId="3"/>
  </si>
  <si>
    <r>
      <t>　※各自治会の</t>
    </r>
    <r>
      <rPr>
        <b/>
        <u/>
        <sz val="12"/>
        <rFont val="ＭＳ Ｐゴシック"/>
        <family val="3"/>
        <charset val="128"/>
      </rPr>
      <t>決算報告書(出納簿等）の月数に合わせて１２ヶ月分</t>
    </r>
    <r>
      <rPr>
        <sz val="12"/>
        <rFont val="ＭＳ Ｐゴシック"/>
        <family val="3"/>
        <charset val="128"/>
      </rPr>
      <t>を申請してください。</t>
    </r>
    <rPh sb="2" eb="3">
      <t>カク</t>
    </rPh>
    <rPh sb="3" eb="5">
      <t>ジチ</t>
    </rPh>
    <rPh sb="5" eb="6">
      <t>カイ</t>
    </rPh>
    <rPh sb="7" eb="9">
      <t>ケッサン</t>
    </rPh>
    <rPh sb="9" eb="12">
      <t>ホウコクショ</t>
    </rPh>
    <rPh sb="13" eb="16">
      <t>スイトウボ</t>
    </rPh>
    <rPh sb="16" eb="17">
      <t>トウ</t>
    </rPh>
    <rPh sb="19" eb="21">
      <t>ツキスウ</t>
    </rPh>
    <rPh sb="22" eb="23">
      <t>ア</t>
    </rPh>
    <rPh sb="29" eb="31">
      <t>ゲツブン</t>
    </rPh>
    <rPh sb="32" eb="34">
      <t>シンセイ</t>
    </rPh>
    <phoneticPr fontId="3"/>
  </si>
  <si>
    <t>公民館の電気料①</t>
    <rPh sb="0" eb="3">
      <t>コウミンカン</t>
    </rPh>
    <rPh sb="4" eb="6">
      <t>デンキ</t>
    </rPh>
    <rPh sb="6" eb="7">
      <t>リョウ</t>
    </rPh>
    <phoneticPr fontId="3"/>
  </si>
  <si>
    <t>防犯灯の電気料②</t>
    <rPh sb="0" eb="2">
      <t>ボウハン</t>
    </rPh>
    <rPh sb="2" eb="3">
      <t>トウ</t>
    </rPh>
    <rPh sb="4" eb="6">
      <t>デンキ</t>
    </rPh>
    <rPh sb="6" eb="7">
      <t>リョウ</t>
    </rPh>
    <phoneticPr fontId="3"/>
  </si>
  <si>
    <r>
      <t>防犯灯及び</t>
    </r>
    <r>
      <rPr>
        <vertAlign val="superscript"/>
        <sz val="12"/>
        <rFont val="ＭＳ Ｐゴシック"/>
        <family val="3"/>
        <charset val="128"/>
      </rPr>
      <t>※</t>
    </r>
    <r>
      <rPr>
        <sz val="12"/>
        <rFont val="ＭＳ Ｐゴシック"/>
        <family val="3"/>
        <charset val="128"/>
      </rPr>
      <t>道路反射鏡の
新設及び修繕料③</t>
    </r>
    <rPh sb="0" eb="2">
      <t>ボウハン</t>
    </rPh>
    <rPh sb="2" eb="3">
      <t>トウ</t>
    </rPh>
    <rPh sb="3" eb="4">
      <t>オヨ</t>
    </rPh>
    <rPh sb="6" eb="11">
      <t>ドウロハンシャキョウ</t>
    </rPh>
    <rPh sb="13" eb="15">
      <t>シンセツ</t>
    </rPh>
    <rPh sb="15" eb="16">
      <t>オヨ</t>
    </rPh>
    <rPh sb="17" eb="19">
      <t>シュウゼン</t>
    </rPh>
    <rPh sb="19" eb="20">
      <t>リョウ</t>
    </rPh>
    <phoneticPr fontId="3"/>
  </si>
  <si>
    <t>月別</t>
    <rPh sb="0" eb="2">
      <t>ツキベツ</t>
    </rPh>
    <phoneticPr fontId="3"/>
  </si>
  <si>
    <t>金　　額(円）</t>
    <rPh sb="0" eb="1">
      <t>キン</t>
    </rPh>
    <rPh sb="3" eb="4">
      <t>ガク</t>
    </rPh>
    <rPh sb="5" eb="6">
      <t>エン</t>
    </rPh>
    <phoneticPr fontId="3"/>
  </si>
  <si>
    <t>5.12月</t>
    <rPh sb="4" eb="5">
      <t>ガツ</t>
    </rPh>
    <phoneticPr fontId="3"/>
  </si>
  <si>
    <t>6. 1月</t>
    <rPh sb="4" eb="5">
      <t>ガツ</t>
    </rPh>
    <phoneticPr fontId="3"/>
  </si>
  <si>
    <t>2月</t>
    <rPh sb="1" eb="2">
      <t>ガツ</t>
    </rPh>
    <phoneticPr fontId="3"/>
  </si>
  <si>
    <t>3月</t>
  </si>
  <si>
    <t>4月</t>
  </si>
  <si>
    <t>5月</t>
    <phoneticPr fontId="3"/>
  </si>
  <si>
    <t>6月</t>
  </si>
  <si>
    <t>7月</t>
  </si>
  <si>
    <t>8月</t>
  </si>
  <si>
    <t>9月</t>
  </si>
  <si>
    <t>10月</t>
  </si>
  <si>
    <t>11月</t>
  </si>
  <si>
    <t>12月</t>
  </si>
  <si>
    <t>7. 1月</t>
    <rPh sb="4" eb="5">
      <t>ガツ</t>
    </rPh>
    <phoneticPr fontId="3"/>
  </si>
  <si>
    <t>3月</t>
    <rPh sb="1" eb="2">
      <t>ガツ</t>
    </rPh>
    <phoneticPr fontId="3"/>
  </si>
  <si>
    <r>
      <t>①</t>
    </r>
    <r>
      <rPr>
        <sz val="11"/>
        <rFont val="ＭＳ Ｐゴシック"/>
        <family val="3"/>
        <charset val="128"/>
      </rPr>
      <t>合計</t>
    </r>
    <rPh sb="1" eb="3">
      <t>ゴウケイ</t>
    </rPh>
    <phoneticPr fontId="3"/>
  </si>
  <si>
    <r>
      <rPr>
        <b/>
        <sz val="11"/>
        <rFont val="ＭＳ Ｐゴシック"/>
        <family val="3"/>
        <charset val="128"/>
      </rPr>
      <t>②</t>
    </r>
    <r>
      <rPr>
        <sz val="11"/>
        <rFont val="ＭＳ Ｐゴシック"/>
        <family val="3"/>
        <charset val="128"/>
      </rPr>
      <t>合計</t>
    </r>
    <rPh sb="1" eb="3">
      <t>ゴウケイ</t>
    </rPh>
    <phoneticPr fontId="3"/>
  </si>
  <si>
    <r>
      <t>③</t>
    </r>
    <r>
      <rPr>
        <sz val="11"/>
        <rFont val="ＭＳ Ｐゴシック"/>
        <family val="3"/>
        <charset val="128"/>
      </rPr>
      <t>合計</t>
    </r>
    <rPh sb="1" eb="3">
      <t>ゴウケイ</t>
    </rPh>
    <phoneticPr fontId="3"/>
  </si>
  <si>
    <t>※道路反射鏡は、事前に市から
　 設置が認められ、市の仕様に
　 準じたものに限ります。</t>
    <rPh sb="1" eb="6">
      <t>ドウロハンシャキョウ</t>
    </rPh>
    <rPh sb="8" eb="10">
      <t>ジゼン</t>
    </rPh>
    <rPh sb="11" eb="12">
      <t>シ</t>
    </rPh>
    <rPh sb="17" eb="19">
      <t>セッチ</t>
    </rPh>
    <rPh sb="20" eb="21">
      <t>ミト</t>
    </rPh>
    <rPh sb="25" eb="26">
      <t>シ</t>
    </rPh>
    <rPh sb="27" eb="29">
      <t>シヨウ</t>
    </rPh>
    <rPh sb="33" eb="34">
      <t>ジュン</t>
    </rPh>
    <rPh sb="39" eb="40">
      <t>カギ</t>
    </rPh>
    <phoneticPr fontId="3"/>
  </si>
  <si>
    <t>基</t>
    <rPh sb="0" eb="1">
      <t>キ</t>
    </rPh>
    <phoneticPr fontId="3"/>
  </si>
  <si>
    <t>区    分</t>
    <rPh sb="0" eb="1">
      <t>ク</t>
    </rPh>
    <rPh sb="5" eb="6">
      <t>ブン</t>
    </rPh>
    <phoneticPr fontId="3"/>
  </si>
  <si>
    <t>備考</t>
    <rPh sb="0" eb="2">
      <t>ビコウ</t>
    </rPh>
    <phoneticPr fontId="3"/>
  </si>
  <si>
    <t>&lt;内訳&gt;</t>
    <rPh sb="1" eb="3">
      <t>ウチワケ</t>
    </rPh>
    <phoneticPr fontId="3"/>
  </si>
  <si>
    <t>LED灯　　　</t>
    <rPh sb="3" eb="4">
      <t>ヒ</t>
    </rPh>
    <phoneticPr fontId="3"/>
  </si>
  <si>
    <r>
      <t>電気料の合計（</t>
    </r>
    <r>
      <rPr>
        <b/>
        <sz val="12"/>
        <rFont val="ＭＳ Ｐゴシック"/>
        <family val="3"/>
        <charset val="128"/>
      </rPr>
      <t>①＋②</t>
    </r>
    <r>
      <rPr>
        <sz val="12"/>
        <rFont val="ＭＳ Ｐゴシック"/>
        <family val="3"/>
        <charset val="128"/>
      </rPr>
      <t>）</t>
    </r>
    <rPh sb="0" eb="2">
      <t>デンキ</t>
    </rPh>
    <rPh sb="2" eb="3">
      <t>リョウ</t>
    </rPh>
    <rPh sb="4" eb="6">
      <t>ゴウケイ</t>
    </rPh>
    <phoneticPr fontId="3"/>
  </si>
  <si>
    <t>蛍光灯　　　</t>
    <rPh sb="0" eb="3">
      <t>ケイコウトウ</t>
    </rPh>
    <phoneticPr fontId="3"/>
  </si>
  <si>
    <r>
      <t>防犯灯及び道路反射鏡の
新設及び修繕料（</t>
    </r>
    <r>
      <rPr>
        <b/>
        <sz val="11"/>
        <rFont val="ＭＳ Ｐゴシック"/>
        <family val="3"/>
        <charset val="128"/>
      </rPr>
      <t>③</t>
    </r>
    <r>
      <rPr>
        <sz val="11"/>
        <rFont val="ＭＳ Ｐゴシック"/>
        <family val="3"/>
        <charset val="128"/>
      </rPr>
      <t>）</t>
    </r>
    <rPh sb="0" eb="2">
      <t>ボウハン</t>
    </rPh>
    <rPh sb="2" eb="3">
      <t>トウ</t>
    </rPh>
    <rPh sb="3" eb="4">
      <t>オヨ</t>
    </rPh>
    <rPh sb="5" eb="10">
      <t>ドウロハンシャキョウ</t>
    </rPh>
    <rPh sb="12" eb="14">
      <t>シンセツ</t>
    </rPh>
    <rPh sb="14" eb="15">
      <t>オヨ</t>
    </rPh>
    <rPh sb="16" eb="18">
      <t>シュウゼン</t>
    </rPh>
    <rPh sb="18" eb="19">
      <t>リョウ</t>
    </rPh>
    <phoneticPr fontId="3"/>
  </si>
  <si>
    <t>水銀灯　　　</t>
    <rPh sb="0" eb="3">
      <t>スイギントウ</t>
    </rPh>
    <phoneticPr fontId="3"/>
  </si>
  <si>
    <t>合    計</t>
    <rPh sb="0" eb="1">
      <t>ゴウ</t>
    </rPh>
    <rPh sb="5" eb="6">
      <t>ケイ</t>
    </rPh>
    <phoneticPr fontId="3"/>
  </si>
  <si>
    <t>用紙③</t>
    <phoneticPr fontId="3"/>
  </si>
  <si>
    <t>No.</t>
  </si>
  <si>
    <t>自治会振興費等補助金請求書</t>
    <rPh sb="0" eb="3">
      <t>ジチカイ</t>
    </rPh>
    <rPh sb="3" eb="5">
      <t>シンコウ</t>
    </rPh>
    <rPh sb="5" eb="6">
      <t>ヒ</t>
    </rPh>
    <rPh sb="6" eb="7">
      <t>トウ</t>
    </rPh>
    <rPh sb="7" eb="10">
      <t>ホジョキン</t>
    </rPh>
    <rPh sb="10" eb="13">
      <t>セイキュウショ</t>
    </rPh>
    <phoneticPr fontId="3"/>
  </si>
  <si>
    <t xml:space="preserve"> 　自治会振興費等補助金を請求いたします。支給金額については下記口座に振り込みを</t>
    <rPh sb="2" eb="5">
      <t>ジチカイ</t>
    </rPh>
    <rPh sb="5" eb="7">
      <t>シンコウ</t>
    </rPh>
    <rPh sb="7" eb="8">
      <t>ヒ</t>
    </rPh>
    <rPh sb="8" eb="9">
      <t>トウ</t>
    </rPh>
    <rPh sb="9" eb="12">
      <t>ホジョキン</t>
    </rPh>
    <rPh sb="13" eb="15">
      <t>セイキュウ</t>
    </rPh>
    <rPh sb="21" eb="23">
      <t>シキュウ</t>
    </rPh>
    <rPh sb="23" eb="25">
      <t>キンガク</t>
    </rPh>
    <rPh sb="30" eb="32">
      <t>カキ</t>
    </rPh>
    <rPh sb="32" eb="34">
      <t>コウザ</t>
    </rPh>
    <rPh sb="35" eb="36">
      <t>フ</t>
    </rPh>
    <rPh sb="37" eb="38">
      <t>コ</t>
    </rPh>
    <phoneticPr fontId="3"/>
  </si>
  <si>
    <t>お願いいたします。</t>
    <rPh sb="1" eb="2">
      <t>ネガ</t>
    </rPh>
    <phoneticPr fontId="3"/>
  </si>
  <si>
    <t>令和７年　　</t>
    <rPh sb="0" eb="1">
      <t>レイ</t>
    </rPh>
    <rPh sb="1" eb="2">
      <t>ワ</t>
    </rPh>
    <rPh sb="3" eb="4">
      <t>ネン</t>
    </rPh>
    <rPh sb="4" eb="5">
      <t>ヘイネン</t>
    </rPh>
    <phoneticPr fontId="3"/>
  </si>
  <si>
    <t>月</t>
    <rPh sb="0" eb="1">
      <t>ツキ</t>
    </rPh>
    <phoneticPr fontId="3"/>
  </si>
  <si>
    <t>自治会名</t>
    <rPh sb="0" eb="3">
      <t>ジチカイ</t>
    </rPh>
    <rPh sb="3" eb="4">
      <t>ナ</t>
    </rPh>
    <phoneticPr fontId="3"/>
  </si>
  <si>
    <t>会長氏名</t>
    <rPh sb="0" eb="2">
      <t>カイチョウ</t>
    </rPh>
    <rPh sb="2" eb="4">
      <t>シメイ</t>
    </rPh>
    <phoneticPr fontId="3"/>
  </si>
  <si>
    <t>㊞</t>
    <phoneticPr fontId="3"/>
  </si>
  <si>
    <t>世帯数</t>
    <rPh sb="0" eb="2">
      <t>セタイ</t>
    </rPh>
    <rPh sb="2" eb="3">
      <t>スウ</t>
    </rPh>
    <phoneticPr fontId="3"/>
  </si>
  <si>
    <t>世帯</t>
    <rPh sb="0" eb="2">
      <t>セタイ</t>
    </rPh>
    <phoneticPr fontId="3"/>
  </si>
  <si>
    <t>班数</t>
    <rPh sb="0" eb="1">
      <t>ハン</t>
    </rPh>
    <rPh sb="1" eb="2">
      <t>スウ</t>
    </rPh>
    <phoneticPr fontId="3"/>
  </si>
  <si>
    <t>班</t>
    <rPh sb="0" eb="1">
      <t>ハン</t>
    </rPh>
    <phoneticPr fontId="3"/>
  </si>
  <si>
    <t>１．自治会振興費（別紙申請書の通り）</t>
    <rPh sb="2" eb="5">
      <t>ジチカイ</t>
    </rPh>
    <rPh sb="5" eb="7">
      <t>シンコウ</t>
    </rPh>
    <rPh sb="7" eb="8">
      <t>ヒ</t>
    </rPh>
    <rPh sb="9" eb="11">
      <t>ベッシ</t>
    </rPh>
    <rPh sb="11" eb="14">
      <t>シンセイショ</t>
    </rPh>
    <rPh sb="15" eb="16">
      <t>トオ</t>
    </rPh>
    <phoneticPr fontId="3"/>
  </si>
  <si>
    <t>２．広報等配布補助金（300円×　　　　</t>
    <rPh sb="2" eb="4">
      <t>コウホウ</t>
    </rPh>
    <rPh sb="4" eb="5">
      <t>ナド</t>
    </rPh>
    <rPh sb="5" eb="7">
      <t>ハイフ</t>
    </rPh>
    <rPh sb="7" eb="10">
      <t>ホジョキン</t>
    </rPh>
    <rPh sb="14" eb="15">
      <t>エン</t>
    </rPh>
    <phoneticPr fontId="3"/>
  </si>
  <si>
    <t>=</t>
    <phoneticPr fontId="3"/>
  </si>
  <si>
    <t>円）</t>
    <phoneticPr fontId="3"/>
  </si>
  <si>
    <r>
      <rPr>
        <b/>
        <u/>
        <sz val="14"/>
        <rFont val="ＭＳ Ｐゴシック"/>
        <family val="3"/>
        <charset val="128"/>
      </rPr>
      <t>自治会名義の通帳</t>
    </r>
    <r>
      <rPr>
        <sz val="14"/>
        <rFont val="ＭＳ Ｐゴシック"/>
        <family val="3"/>
        <charset val="128"/>
      </rPr>
      <t>の口座を入力してください。</t>
    </r>
    <rPh sb="12" eb="14">
      <t>ニュウリョク</t>
    </rPh>
    <phoneticPr fontId="3"/>
  </si>
  <si>
    <t>□</t>
    <phoneticPr fontId="3"/>
  </si>
  <si>
    <t>銀行</t>
    <rPh sb="0" eb="2">
      <t>ギンコウ</t>
    </rPh>
    <phoneticPr fontId="3"/>
  </si>
  <si>
    <t>金融機関名</t>
    <rPh sb="0" eb="2">
      <t>キンユウ</t>
    </rPh>
    <rPh sb="2" eb="4">
      <t>キカン</t>
    </rPh>
    <rPh sb="4" eb="5">
      <t>ナ</t>
    </rPh>
    <phoneticPr fontId="3"/>
  </si>
  <si>
    <t>農協</t>
    <phoneticPr fontId="3"/>
  </si>
  <si>
    <t>支店</t>
    <rPh sb="0" eb="2">
      <t>シテン</t>
    </rPh>
    <phoneticPr fontId="3"/>
  </si>
  <si>
    <t>信用金庫</t>
  </si>
  <si>
    <t>店番号</t>
    <rPh sb="0" eb="1">
      <t>ミセ</t>
    </rPh>
    <rPh sb="1" eb="3">
      <t>バンゴウ</t>
    </rPh>
    <phoneticPr fontId="3"/>
  </si>
  <si>
    <t>口座番号</t>
    <rPh sb="0" eb="2">
      <t>コウザ</t>
    </rPh>
    <rPh sb="2" eb="4">
      <t>バンゴウ</t>
    </rPh>
    <phoneticPr fontId="3"/>
  </si>
  <si>
    <t>口座名義(漢字)</t>
    <rPh sb="0" eb="2">
      <t>コウザ</t>
    </rPh>
    <rPh sb="2" eb="4">
      <t>メイギ</t>
    </rPh>
    <rPh sb="5" eb="7">
      <t>カンジ</t>
    </rPh>
    <phoneticPr fontId="3"/>
  </si>
  <si>
    <t>口座名義カタカナ</t>
    <rPh sb="0" eb="2">
      <t>コウザ</t>
    </rPh>
    <rPh sb="2" eb="4">
      <t>メイギ</t>
    </rPh>
    <phoneticPr fontId="3"/>
  </si>
  <si>
    <t>※濁点も１マス</t>
    <rPh sb="1" eb="3">
      <t>ダクテン</t>
    </rPh>
    <phoneticPr fontId="3"/>
  </si>
  <si>
    <t>３．自治会長活動補助金（300円×</t>
    <phoneticPr fontId="3"/>
  </si>
  <si>
    <t>世帯+5,000円</t>
    <rPh sb="0" eb="2">
      <t>セタイ</t>
    </rPh>
    <rPh sb="8" eb="9">
      <t>エン</t>
    </rPh>
    <phoneticPr fontId="3"/>
  </si>
  <si>
    <t>＝</t>
    <phoneticPr fontId="3"/>
  </si>
  <si>
    <t>円）</t>
  </si>
  <si>
    <r>
      <rPr>
        <b/>
        <u/>
        <sz val="14"/>
        <rFont val="ＭＳ Ｐゴシック"/>
        <family val="3"/>
        <charset val="128"/>
      </rPr>
      <t>自治会長個人名義の通帳</t>
    </r>
    <r>
      <rPr>
        <sz val="14"/>
        <rFont val="ＭＳ Ｐゴシック"/>
        <family val="3"/>
        <charset val="128"/>
      </rPr>
      <t>の口座を入力してください。</t>
    </r>
    <rPh sb="0" eb="2">
      <t>ジチ</t>
    </rPh>
    <rPh sb="2" eb="4">
      <t>カイチョウ</t>
    </rPh>
    <rPh sb="4" eb="6">
      <t>コジン</t>
    </rPh>
    <rPh sb="6" eb="8">
      <t>メイギ</t>
    </rPh>
    <rPh sb="9" eb="11">
      <t>ツウチョウ</t>
    </rPh>
    <rPh sb="12" eb="14">
      <t>コウザ</t>
    </rPh>
    <rPh sb="15" eb="17">
      <t>ニュウリョク</t>
    </rPh>
    <phoneticPr fontId="3"/>
  </si>
  <si>
    <t>口座名義(漢字)【自治会長名】</t>
    <rPh sb="0" eb="2">
      <t>コウザ</t>
    </rPh>
    <rPh sb="2" eb="4">
      <t>メイギ</t>
    </rPh>
    <rPh sb="5" eb="7">
      <t>カンジ</t>
    </rPh>
    <phoneticPr fontId="3"/>
  </si>
  <si>
    <t>口座名義カタカナ【自治会長名】</t>
    <rPh sb="0" eb="2">
      <t>コウザ</t>
    </rPh>
    <rPh sb="2" eb="4">
      <t>メイギ</t>
    </rPh>
    <phoneticPr fontId="3"/>
  </si>
  <si>
    <r>
      <t>※</t>
    </r>
    <r>
      <rPr>
        <b/>
        <u/>
        <sz val="14"/>
        <color indexed="10"/>
        <rFont val="ＭＳ Ｐゴシック"/>
        <family val="3"/>
        <charset val="128"/>
      </rPr>
      <t>自治会名義通帳への振り込みを希望する場合のみ下記に署名・押印ください。</t>
    </r>
    <rPh sb="10" eb="11">
      <t>フ</t>
    </rPh>
    <rPh sb="12" eb="13">
      <t>コ</t>
    </rPh>
    <rPh sb="23" eb="25">
      <t>カキ</t>
    </rPh>
    <rPh sb="26" eb="28">
      <t>ショメイ</t>
    </rPh>
    <rPh sb="29" eb="31">
      <t>オウイン</t>
    </rPh>
    <phoneticPr fontId="3"/>
  </si>
  <si>
    <t>自治会長活動補助金については、自治会名義の口座に振り込みをお願いいたします。</t>
    <rPh sb="0" eb="3">
      <t>ジチカイ</t>
    </rPh>
    <rPh sb="3" eb="4">
      <t>チョウ</t>
    </rPh>
    <rPh sb="4" eb="6">
      <t>カツドウ</t>
    </rPh>
    <rPh sb="6" eb="9">
      <t>ホジョキン</t>
    </rPh>
    <rPh sb="15" eb="18">
      <t>ジチカイ</t>
    </rPh>
    <rPh sb="18" eb="20">
      <t>メイギ</t>
    </rPh>
    <rPh sb="21" eb="23">
      <t>コウザ</t>
    </rPh>
    <rPh sb="24" eb="25">
      <t>フ</t>
    </rPh>
    <rPh sb="26" eb="27">
      <t>コ</t>
    </rPh>
    <rPh sb="30" eb="31">
      <t>ネガ</t>
    </rPh>
    <phoneticPr fontId="3"/>
  </si>
  <si>
    <t>自治会長氏名</t>
    <rPh sb="0" eb="2">
      <t>ジチ</t>
    </rPh>
    <rPh sb="2" eb="4">
      <t>カイチョウ</t>
    </rPh>
    <rPh sb="4" eb="6">
      <t>シメイ</t>
    </rPh>
    <phoneticPr fontId="3"/>
  </si>
  <si>
    <t>用紙④－１</t>
    <rPh sb="0" eb="2">
      <t>ヨウシ</t>
    </rPh>
    <phoneticPr fontId="3"/>
  </si>
  <si>
    <r>
      <rPr>
        <b/>
        <sz val="16"/>
        <rFont val="ＭＳ Ｐゴシック"/>
        <family val="3"/>
        <charset val="128"/>
      </rPr>
      <t>令和７年度</t>
    </r>
    <r>
      <rPr>
        <sz val="16"/>
        <rFont val="ＭＳ Ｐゴシック"/>
        <family val="3"/>
        <charset val="128"/>
      </rPr>
      <t>　</t>
    </r>
    <r>
      <rPr>
        <b/>
        <sz val="16"/>
        <rFont val="ＭＳ Ｐゴシック"/>
        <family val="3"/>
        <charset val="128"/>
      </rPr>
      <t>自治会に関する報告書</t>
    </r>
    <rPh sb="0" eb="1">
      <t>レイ</t>
    </rPh>
    <rPh sb="1" eb="2">
      <t>ワ</t>
    </rPh>
    <rPh sb="3" eb="5">
      <t>ネンド</t>
    </rPh>
    <rPh sb="5" eb="7">
      <t>ヘイネンド</t>
    </rPh>
    <rPh sb="6" eb="9">
      <t>ジチカイ</t>
    </rPh>
    <rPh sb="10" eb="11">
      <t>カン</t>
    </rPh>
    <rPh sb="13" eb="15">
      <t>ホウコク</t>
    </rPh>
    <rPh sb="15" eb="16">
      <t>ショ</t>
    </rPh>
    <phoneticPr fontId="3"/>
  </si>
  <si>
    <t>フリガナ</t>
    <phoneticPr fontId="3"/>
  </si>
  <si>
    <t>就　任
年月日
※西暦</t>
    <rPh sb="0" eb="1">
      <t>シュウ</t>
    </rPh>
    <rPh sb="2" eb="3">
      <t>ニン</t>
    </rPh>
    <rPh sb="4" eb="7">
      <t>ネンガッピ</t>
    </rPh>
    <rPh sb="9" eb="11">
      <t>セイレキ</t>
    </rPh>
    <phoneticPr fontId="3"/>
  </si>
  <si>
    <t>年</t>
    <rPh sb="0" eb="1">
      <t>ネン</t>
    </rPh>
    <phoneticPr fontId="3"/>
  </si>
  <si>
    <t>日</t>
    <rPh sb="0" eb="1">
      <t>ヒ</t>
    </rPh>
    <phoneticPr fontId="3"/>
  </si>
  <si>
    <t>会長住所</t>
    <rPh sb="0" eb="2">
      <t>カイチョウ</t>
    </rPh>
    <rPh sb="2" eb="4">
      <t>ジュウショ</t>
    </rPh>
    <phoneticPr fontId="3"/>
  </si>
  <si>
    <t>小山市</t>
    <rPh sb="0" eb="3">
      <t>オヤマシ</t>
    </rPh>
    <phoneticPr fontId="3"/>
  </si>
  <si>
    <t>自宅電話</t>
    <rPh sb="0" eb="2">
      <t>ジタク</t>
    </rPh>
    <rPh sb="2" eb="4">
      <t>デンワ</t>
    </rPh>
    <phoneticPr fontId="3"/>
  </si>
  <si>
    <t>携帯電話</t>
    <rPh sb="0" eb="2">
      <t>ケイタイ</t>
    </rPh>
    <rPh sb="2" eb="4">
      <t>デンワ</t>
    </rPh>
    <phoneticPr fontId="3"/>
  </si>
  <si>
    <t>役職名</t>
    <rPh sb="0" eb="2">
      <t>ヤクショク</t>
    </rPh>
    <rPh sb="2" eb="3">
      <t>ナ</t>
    </rPh>
    <phoneticPr fontId="3"/>
  </si>
  <si>
    <t>氏　　　　名</t>
    <rPh sb="0" eb="1">
      <t>シ</t>
    </rPh>
    <rPh sb="5" eb="6">
      <t>メイ</t>
    </rPh>
    <phoneticPr fontId="3"/>
  </si>
  <si>
    <t>住　　　　　　　所</t>
    <rPh sb="0" eb="1">
      <t>ジュウ</t>
    </rPh>
    <rPh sb="8" eb="9">
      <t>ショ</t>
    </rPh>
    <phoneticPr fontId="3"/>
  </si>
  <si>
    <t>電　　　話</t>
    <rPh sb="0" eb="1">
      <t>デン</t>
    </rPh>
    <rPh sb="4" eb="5">
      <t>ハナシ</t>
    </rPh>
    <phoneticPr fontId="3"/>
  </si>
  <si>
    <t>役</t>
    <rPh sb="0" eb="1">
      <t>ヤク</t>
    </rPh>
    <phoneticPr fontId="3"/>
  </si>
  <si>
    <t>副会長</t>
    <rPh sb="0" eb="3">
      <t>フクカイチョウ</t>
    </rPh>
    <phoneticPr fontId="3"/>
  </si>
  <si>
    <t>員</t>
    <rPh sb="0" eb="1">
      <t>イン</t>
    </rPh>
    <phoneticPr fontId="3"/>
  </si>
  <si>
    <t>会　計</t>
    <rPh sb="0" eb="1">
      <t>カイ</t>
    </rPh>
    <rPh sb="2" eb="3">
      <t>ケイ</t>
    </rPh>
    <phoneticPr fontId="3"/>
  </si>
  <si>
    <t>自治会公民館等調査</t>
    <rPh sb="0" eb="3">
      <t>ジチカイ</t>
    </rPh>
    <rPh sb="3" eb="7">
      <t>コウミンカンナド</t>
    </rPh>
    <rPh sb="7" eb="9">
      <t>チョウサ</t>
    </rPh>
    <phoneticPr fontId="3"/>
  </si>
  <si>
    <t>名　　称</t>
    <rPh sb="0" eb="1">
      <t>ナ</t>
    </rPh>
    <rPh sb="3" eb="4">
      <t>ショウ</t>
    </rPh>
    <phoneticPr fontId="3"/>
  </si>
  <si>
    <t>自治会単独で設置</t>
    <phoneticPr fontId="3"/>
  </si>
  <si>
    <t>複数自治会共同で設置</t>
    <phoneticPr fontId="3"/>
  </si>
  <si>
    <t>（自治会名　　　　　　　　　　　　　　　）</t>
    <phoneticPr fontId="3"/>
  </si>
  <si>
    <t>自治会公民館建築年月日</t>
    <phoneticPr fontId="3"/>
  </si>
  <si>
    <t>　　　　年</t>
    <phoneticPr fontId="3"/>
  </si>
  <si>
    <t>月</t>
    <phoneticPr fontId="3"/>
  </si>
  <si>
    <t>日</t>
    <phoneticPr fontId="3"/>
  </si>
  <si>
    <t>所在地</t>
    <rPh sb="0" eb="3">
      <t>ショザイチ</t>
    </rPh>
    <phoneticPr fontId="3"/>
  </si>
  <si>
    <t>構造</t>
    <rPh sb="0" eb="2">
      <t>コウゾウ</t>
    </rPh>
    <phoneticPr fontId="3"/>
  </si>
  <si>
    <t>・公民館の新築予定はありますか？　　　　　　</t>
    <rPh sb="1" eb="3">
      <t>コウミン</t>
    </rPh>
    <rPh sb="3" eb="4">
      <t>カン</t>
    </rPh>
    <phoneticPr fontId="3"/>
  </si>
  <si>
    <t>□　</t>
    <phoneticPr fontId="3"/>
  </si>
  <si>
    <t>有</t>
    <phoneticPr fontId="3"/>
  </si>
  <si>
    <t>無　　➭予算額　</t>
    <phoneticPr fontId="3"/>
  </si>
  <si>
    <t>万円</t>
    <rPh sb="0" eb="2">
      <t>マンエン</t>
    </rPh>
    <phoneticPr fontId="3"/>
  </si>
  <si>
    <t xml:space="preserve">  年度予定</t>
    <rPh sb="2" eb="3">
      <t>ネン</t>
    </rPh>
    <rPh sb="3" eb="4">
      <t>ド</t>
    </rPh>
    <rPh sb="4" eb="6">
      <t>ヨテイ</t>
    </rPh>
    <phoneticPr fontId="3"/>
  </si>
  <si>
    <t>・令和７年度中に公民館の大規模な修繕予定はありますか？</t>
    <rPh sb="1" eb="2">
      <t>レイ</t>
    </rPh>
    <rPh sb="2" eb="3">
      <t>ワ</t>
    </rPh>
    <rPh sb="4" eb="7">
      <t>ネンドチュウ</t>
    </rPh>
    <phoneticPr fontId="3"/>
  </si>
  <si>
    <t>有　　　</t>
    <phoneticPr fontId="3"/>
  </si>
  <si>
    <t>内容</t>
    <rPh sb="0" eb="2">
      <t>ナイヨウ</t>
    </rPh>
    <phoneticPr fontId="3"/>
  </si>
  <si>
    <t>※1件20万円以上のものはすべて入力してください。</t>
    <rPh sb="2" eb="3">
      <t>ケン</t>
    </rPh>
    <rPh sb="5" eb="7">
      <t>マンエン</t>
    </rPh>
    <rPh sb="7" eb="9">
      <t>イジョウ</t>
    </rPh>
    <rPh sb="16" eb="18">
      <t>ニュウリョク</t>
    </rPh>
    <phoneticPr fontId="3"/>
  </si>
  <si>
    <t>・令和７年度中に防犯灯の新設予定はありますか？</t>
    <rPh sb="1" eb="2">
      <t>レイ</t>
    </rPh>
    <rPh sb="2" eb="3">
      <t>ワ</t>
    </rPh>
    <rPh sb="4" eb="6">
      <t>ネンド</t>
    </rPh>
    <rPh sb="6" eb="7">
      <t>チュウ</t>
    </rPh>
    <rPh sb="8" eb="11">
      <t>ボウハントウ</t>
    </rPh>
    <rPh sb="12" eb="14">
      <t>シンセツ</t>
    </rPh>
    <rPh sb="14" eb="16">
      <t>ヨテイ</t>
    </rPh>
    <phoneticPr fontId="3"/>
  </si>
  <si>
    <t>無</t>
    <phoneticPr fontId="3"/>
  </si>
  <si>
    <t>➭予算額　</t>
    <phoneticPr fontId="3"/>
  </si>
  <si>
    <t>万円</t>
    <rPh sb="0" eb="1">
      <t>マン</t>
    </rPh>
    <rPh sb="1" eb="2">
      <t>エン</t>
    </rPh>
    <phoneticPr fontId="3"/>
  </si>
  <si>
    <t>・令和7年度中に防犯灯の大規模な修繕予定はありますか？</t>
    <rPh sb="1" eb="2">
      <t>レイ</t>
    </rPh>
    <rPh sb="2" eb="3">
      <t>ワ</t>
    </rPh>
    <rPh sb="8" eb="11">
      <t>ボウハントウ</t>
    </rPh>
    <rPh sb="12" eb="15">
      <t>ダイキボ</t>
    </rPh>
    <rPh sb="16" eb="18">
      <t>シュウゼン</t>
    </rPh>
    <rPh sb="18" eb="20">
      <t>ヨテイ</t>
    </rPh>
    <phoneticPr fontId="3"/>
  </si>
  <si>
    <t xml:space="preserve">無 </t>
    <phoneticPr fontId="3"/>
  </si>
  <si>
    <t>※年間20万円を超える場合は入力してください。</t>
    <rPh sb="1" eb="3">
      <t>ネンカン</t>
    </rPh>
    <rPh sb="5" eb="7">
      <t>マンエン</t>
    </rPh>
    <rPh sb="8" eb="9">
      <t>コ</t>
    </rPh>
    <rPh sb="11" eb="13">
      <t>バアイ</t>
    </rPh>
    <rPh sb="14" eb="16">
      <t>ニュウリョク</t>
    </rPh>
    <phoneticPr fontId="3"/>
  </si>
  <si>
    <t>用紙④－２</t>
    <rPh sb="0" eb="2">
      <t>ヨウシ</t>
    </rPh>
    <phoneticPr fontId="3"/>
  </si>
  <si>
    <t>班・世帯数明細表</t>
    <rPh sb="0" eb="1">
      <t>ハン</t>
    </rPh>
    <rPh sb="2" eb="5">
      <t>セタイスウ</t>
    </rPh>
    <rPh sb="5" eb="7">
      <t>メイサイ</t>
    </rPh>
    <rPh sb="7" eb="8">
      <t>ヒョウ</t>
    </rPh>
    <phoneticPr fontId="3"/>
  </si>
  <si>
    <t>自治会　　　合計</t>
    <rPh sb="0" eb="3">
      <t>ジチカイ</t>
    </rPh>
    <rPh sb="6" eb="8">
      <t>ゴウケイ</t>
    </rPh>
    <phoneticPr fontId="3"/>
  </si>
  <si>
    <t>班　名</t>
    <rPh sb="0" eb="1">
      <t>ハン</t>
    </rPh>
    <rPh sb="2" eb="3">
      <t>ナ</t>
    </rPh>
    <phoneticPr fontId="3"/>
  </si>
  <si>
    <t>世帯数</t>
    <rPh sb="0" eb="3">
      <t>セタイスウ</t>
    </rPh>
    <phoneticPr fontId="3"/>
  </si>
  <si>
    <t>合計</t>
    <rPh sb="0" eb="1">
      <t>ゴウ</t>
    </rPh>
    <rPh sb="1" eb="2">
      <t>ケイ</t>
    </rPh>
    <phoneticPr fontId="3"/>
  </si>
  <si>
    <t>基準日　４月　１日</t>
    <rPh sb="0" eb="3">
      <t>キジュンビ</t>
    </rPh>
    <rPh sb="5" eb="6">
      <t>ガツ</t>
    </rPh>
    <rPh sb="8" eb="9">
      <t>ヒ</t>
    </rPh>
    <phoneticPr fontId="3"/>
  </si>
  <si>
    <t>小計</t>
    <rPh sb="0" eb="2">
      <t>ショウケイ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</si>
</sst>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_ "/>
    <numFmt numFmtId="178" formatCode="###,###,###"/>
    <numFmt numFmtId="179" formatCode="0;0;"/>
    <numFmt numFmtId="180" formatCode="###"/>
    <numFmt numFmtId="181" formatCode="0_);[Red]\(0\)"/>
  </numFmts>
  <fonts count="26"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8"/>
      <name val="ＭＳ Ｐ明朝"/>
      <family val="1"/>
      <charset val="128"/>
    </font>
    <font>
      <sz val="18"/>
      <name val="ＭＳ Ｐゴシック"/>
      <family val="3"/>
      <charset val="128"/>
    </font>
    <font>
      <sz val="2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sz val="18"/>
      <name val="游ゴシック Light"/>
      <family val="3"/>
      <charset val="128"/>
      <scheme val="major"/>
    </font>
    <font>
      <b/>
      <u/>
      <sz val="12"/>
      <name val="ＭＳ Ｐゴシック"/>
      <family val="3"/>
      <charset val="128"/>
    </font>
    <font>
      <vertAlign val="superscript"/>
      <sz val="12"/>
      <name val="ＭＳ Ｐゴシック"/>
      <family val="3"/>
      <charset val="128"/>
    </font>
    <font>
      <b/>
      <sz val="11"/>
      <name val="ＭＳ Ｐゴシック"/>
      <family val="3"/>
      <charset val="128"/>
    </font>
    <font>
      <b/>
      <sz val="16"/>
      <name val="ＭＳ Ｐゴシック"/>
      <family val="3"/>
      <charset val="128"/>
    </font>
    <font>
      <u/>
      <sz val="18"/>
      <name val="ＭＳ Ｐ明朝"/>
      <family val="1"/>
      <charset val="128"/>
    </font>
    <font>
      <sz val="13"/>
      <name val="ＭＳ Ｐゴシック"/>
      <family val="3"/>
      <charset val="128"/>
    </font>
    <font>
      <b/>
      <u/>
      <sz val="14"/>
      <name val="ＭＳ Ｐゴシック"/>
      <family val="3"/>
      <charset val="128"/>
    </font>
    <font>
      <u/>
      <sz val="11"/>
      <name val="ＭＳ Ｐゴシック"/>
      <family val="3"/>
      <charset val="128"/>
    </font>
    <font>
      <b/>
      <sz val="14"/>
      <color rgb="FFFF0000"/>
      <name val="ＭＳ Ｐゴシック"/>
      <family val="3"/>
      <charset val="128"/>
    </font>
    <font>
      <b/>
      <u/>
      <sz val="14"/>
      <color indexed="10"/>
      <name val="ＭＳ Ｐゴシック"/>
      <family val="3"/>
      <charset val="128"/>
    </font>
    <font>
      <b/>
      <sz val="18"/>
      <name val="ＭＳ Ｐゴシック"/>
      <family val="3"/>
      <charset val="128"/>
    </font>
    <font>
      <sz val="11"/>
      <name val="游明朝"/>
      <family val="1"/>
      <charset val="128"/>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right" vertical="center"/>
    </xf>
    <xf numFmtId="176" fontId="5" fillId="2" borderId="1" xfId="0" applyNumberFormat="1" applyFont="1" applyFill="1" applyBorder="1" applyAlignment="1">
      <alignment horizontal="center" vertical="center"/>
    </xf>
    <xf numFmtId="0" fontId="1"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2" fillId="0" borderId="0" xfId="0" applyFont="1" applyAlignment="1">
      <alignment horizontal="right" vertical="center"/>
    </xf>
    <xf numFmtId="177" fontId="7" fillId="2" borderId="1" xfId="0" applyNumberFormat="1" applyFont="1" applyFill="1" applyBorder="1" applyAlignment="1">
      <alignment horizontal="right" vertical="center"/>
    </xf>
    <xf numFmtId="0" fontId="7" fillId="2" borderId="1" xfId="0" applyFont="1" applyFill="1" applyBorder="1">
      <alignment vertical="center"/>
    </xf>
    <xf numFmtId="0" fontId="2" fillId="0" borderId="0" xfId="0" applyFont="1" applyAlignment="1">
      <alignment horizontal="left" vertical="center"/>
    </xf>
    <xf numFmtId="0" fontId="2" fillId="0" borderId="1" xfId="0" applyFont="1" applyBorder="1">
      <alignment vertical="center"/>
    </xf>
    <xf numFmtId="0" fontId="1" fillId="0" borderId="0" xfId="0" applyFont="1" applyAlignment="1">
      <alignment vertical="center" shrinkToFit="1"/>
    </xf>
    <xf numFmtId="0" fontId="0" fillId="0" borderId="0" xfId="0" applyAlignment="1">
      <alignment vertical="center" shrinkToFit="1"/>
    </xf>
    <xf numFmtId="0" fontId="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6" xfId="0" applyFont="1" applyBorder="1" applyAlignment="1">
      <alignment horizontal="center" vertical="center" shrinkToFit="1"/>
    </xf>
    <xf numFmtId="9" fontId="2" fillId="0" borderId="6" xfId="0" applyNumberFormat="1" applyFont="1" applyBorder="1" applyAlignment="1">
      <alignment horizontal="center" vertical="center"/>
    </xf>
    <xf numFmtId="0" fontId="1" fillId="0" borderId="6" xfId="0" applyFont="1" applyBorder="1">
      <alignment vertical="center"/>
    </xf>
    <xf numFmtId="0" fontId="9" fillId="0" borderId="10" xfId="0" applyFont="1" applyBorder="1" applyAlignment="1">
      <alignment horizontal="center" vertical="center"/>
    </xf>
    <xf numFmtId="0" fontId="2" fillId="0" borderId="10" xfId="0" applyFont="1" applyBorder="1" applyAlignment="1">
      <alignment horizontal="right"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0" fillId="0" borderId="16" xfId="0" applyBorder="1" applyAlignment="1">
      <alignment horizontal="center" vertical="center"/>
    </xf>
    <xf numFmtId="0" fontId="2" fillId="0" borderId="16" xfId="0" applyFont="1" applyBorder="1" applyAlignment="1">
      <alignment horizontal="center" vertical="center"/>
    </xf>
    <xf numFmtId="0" fontId="10" fillId="0" borderId="6" xfId="0" applyFont="1" applyBorder="1" applyAlignment="1">
      <alignment horizontal="right" vertical="center"/>
    </xf>
    <xf numFmtId="0" fontId="0" fillId="0" borderId="10" xfId="0" applyBorder="1" applyAlignment="1">
      <alignment horizontal="center" vertical="center"/>
    </xf>
    <xf numFmtId="0" fontId="2" fillId="0" borderId="16" xfId="0" applyFont="1" applyBorder="1" applyAlignment="1">
      <alignment horizontal="right" vertical="center"/>
    </xf>
    <xf numFmtId="0" fontId="2" fillId="0" borderId="6" xfId="0" applyFont="1" applyBorder="1">
      <alignment vertical="center"/>
    </xf>
    <xf numFmtId="0" fontId="2" fillId="0" borderId="10" xfId="0" applyFont="1" applyBorder="1">
      <alignment vertical="center"/>
    </xf>
    <xf numFmtId="0" fontId="1" fillId="0" borderId="16" xfId="0" applyFont="1" applyBorder="1">
      <alignment vertical="center"/>
    </xf>
    <xf numFmtId="0" fontId="0" fillId="0" borderId="6" xfId="0" applyBorder="1">
      <alignment vertical="center"/>
    </xf>
    <xf numFmtId="0" fontId="0" fillId="0" borderId="6" xfId="0" applyBorder="1" applyAlignment="1">
      <alignment horizontal="center" vertical="center"/>
    </xf>
    <xf numFmtId="0" fontId="2" fillId="0" borderId="10" xfId="0" applyFont="1" applyBorder="1" applyAlignment="1">
      <alignment horizontal="center" vertical="center"/>
    </xf>
    <xf numFmtId="0" fontId="0" fillId="0" borderId="10" xfId="0" applyBorder="1">
      <alignment vertical="center"/>
    </xf>
    <xf numFmtId="0" fontId="0" fillId="0" borderId="16" xfId="0" applyBorder="1">
      <alignment vertical="center"/>
    </xf>
    <xf numFmtId="0" fontId="0" fillId="0" borderId="0" xfId="0" applyAlignment="1">
      <alignment horizontal="left" vertical="center"/>
    </xf>
    <xf numFmtId="0" fontId="0" fillId="0" borderId="8" xfId="0" applyBorder="1">
      <alignment vertical="center"/>
    </xf>
    <xf numFmtId="0" fontId="2" fillId="0" borderId="1" xfId="0" applyFont="1" applyBorder="1" applyAlignment="1">
      <alignment horizontal="left" vertical="center"/>
    </xf>
    <xf numFmtId="0" fontId="0" fillId="0" borderId="1" xfId="0" applyBorder="1">
      <alignment vertical="center"/>
    </xf>
    <xf numFmtId="0" fontId="2" fillId="0" borderId="2" xfId="0" applyFont="1" applyBorder="1" applyAlignment="1">
      <alignment horizontal="center" vertical="center"/>
    </xf>
    <xf numFmtId="0" fontId="2" fillId="5" borderId="27" xfId="0" applyFont="1" applyFill="1" applyBorder="1" applyAlignment="1">
      <alignment horizontal="center" vertical="center"/>
    </xf>
    <xf numFmtId="0" fontId="8" fillId="5" borderId="27" xfId="0" applyFont="1" applyFill="1" applyBorder="1" applyAlignment="1">
      <alignment vertical="center" shrinkToFit="1"/>
    </xf>
    <xf numFmtId="0" fontId="2" fillId="5" borderId="31" xfId="0" applyFont="1" applyFill="1" applyBorder="1" applyAlignment="1">
      <alignment horizontal="center" vertical="center"/>
    </xf>
    <xf numFmtId="0" fontId="8" fillId="5" borderId="31" xfId="0" applyFont="1" applyFill="1" applyBorder="1" applyAlignment="1">
      <alignment vertical="center" shrinkToFit="1"/>
    </xf>
    <xf numFmtId="0" fontId="2" fillId="5" borderId="16" xfId="0" applyFont="1" applyFill="1" applyBorder="1" applyAlignment="1">
      <alignment horizontal="center" vertical="center"/>
    </xf>
    <xf numFmtId="0" fontId="8" fillId="5" borderId="16" xfId="0" applyFont="1" applyFill="1" applyBorder="1" applyAlignment="1">
      <alignment vertical="center" shrinkToFit="1"/>
    </xf>
    <xf numFmtId="0" fontId="2" fillId="0" borderId="2" xfId="0" applyFont="1" applyBorder="1" applyAlignment="1">
      <alignment horizontal="right" vertical="center"/>
    </xf>
    <xf numFmtId="0" fontId="8" fillId="0" borderId="2" xfId="0" applyFont="1" applyBorder="1" applyAlignment="1">
      <alignment vertical="center" shrinkToFit="1"/>
    </xf>
    <xf numFmtId="0" fontId="8" fillId="5" borderId="6" xfId="0" applyFont="1" applyFill="1" applyBorder="1" applyAlignment="1">
      <alignment vertical="center" shrinkToFit="1"/>
    </xf>
    <xf numFmtId="0" fontId="2" fillId="0" borderId="35" xfId="0" applyFont="1" applyBorder="1" applyAlignment="1">
      <alignment horizontal="right" vertical="center"/>
    </xf>
    <xf numFmtId="0" fontId="8" fillId="0" borderId="35" xfId="0" applyFont="1" applyBorder="1" applyAlignment="1">
      <alignment vertical="center" shrinkToFit="1"/>
    </xf>
    <xf numFmtId="0" fontId="2" fillId="5" borderId="13" xfId="0" applyFont="1" applyFill="1" applyBorder="1" applyAlignment="1">
      <alignment horizontal="center" vertical="center"/>
    </xf>
    <xf numFmtId="0" fontId="8" fillId="5" borderId="13" xfId="0" applyFont="1" applyFill="1" applyBorder="1" applyAlignment="1">
      <alignment vertical="center" shrinkToFit="1"/>
    </xf>
    <xf numFmtId="0" fontId="8" fillId="0" borderId="16" xfId="0" applyFont="1" applyBorder="1" applyAlignment="1">
      <alignment vertical="center" shrinkToFit="1"/>
    </xf>
    <xf numFmtId="0" fontId="11" fillId="0" borderId="0" xfId="0" applyFont="1" applyAlignment="1">
      <alignment horizontal="center" vertical="center"/>
    </xf>
    <xf numFmtId="0" fontId="8" fillId="0" borderId="0" xfId="0" applyFont="1" applyAlignment="1">
      <alignment vertical="center" shrinkToFit="1"/>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0" fillId="0" borderId="48" xfId="0" applyBorder="1" applyAlignment="1">
      <alignment horizontal="right" vertical="center"/>
    </xf>
    <xf numFmtId="0" fontId="0" fillId="0" borderId="52" xfId="0"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0" fontId="16" fillId="0" borderId="59" xfId="0" applyFont="1" applyBorder="1" applyAlignment="1">
      <alignment horizontal="center" vertical="center"/>
    </xf>
    <xf numFmtId="0" fontId="16" fillId="0" borderId="63" xfId="0" applyFont="1" applyBorder="1" applyAlignment="1">
      <alignment horizontal="center" vertical="center"/>
    </xf>
    <xf numFmtId="0" fontId="16" fillId="0" borderId="0" xfId="0" applyFont="1" applyAlignment="1">
      <alignment horizontal="center" vertical="center"/>
    </xf>
    <xf numFmtId="0" fontId="12" fillId="0" borderId="0" xfId="0" applyFont="1" applyAlignment="1">
      <alignment horizontal="left" vertical="center"/>
    </xf>
    <xf numFmtId="0" fontId="8" fillId="0" borderId="40" xfId="0" applyFont="1" applyBorder="1" applyAlignment="1">
      <alignment horizontal="center" vertical="center"/>
    </xf>
    <xf numFmtId="0" fontId="0" fillId="0" borderId="4" xfId="0" applyBorder="1" applyAlignment="1">
      <alignment horizontal="left" vertical="center"/>
    </xf>
    <xf numFmtId="0" fontId="2" fillId="5" borderId="4" xfId="0" applyFont="1" applyFill="1" applyBorder="1" applyAlignment="1">
      <alignment horizontal="center" vertical="center"/>
    </xf>
    <xf numFmtId="0" fontId="8" fillId="0" borderId="66" xfId="0" applyFont="1" applyBorder="1" applyAlignment="1">
      <alignment horizontal="left" vertical="center"/>
    </xf>
    <xf numFmtId="0" fontId="8" fillId="0" borderId="16" xfId="0" applyFont="1" applyBorder="1" applyAlignment="1">
      <alignment horizontal="left" vertical="center"/>
    </xf>
    <xf numFmtId="0" fontId="8" fillId="0" borderId="67" xfId="0" applyFont="1" applyBorder="1" applyAlignment="1">
      <alignment horizontal="left" vertical="center"/>
    </xf>
    <xf numFmtId="0" fontId="8" fillId="0" borderId="15" xfId="0" applyFont="1" applyBorder="1" applyAlignment="1">
      <alignment horizontal="left" vertical="center"/>
    </xf>
    <xf numFmtId="0" fontId="0" fillId="0" borderId="69" xfId="0" applyBorder="1">
      <alignment vertical="center"/>
    </xf>
    <xf numFmtId="0" fontId="1" fillId="0" borderId="4" xfId="0" applyFont="1" applyBorder="1" applyAlignment="1">
      <alignment horizontal="left" vertical="center"/>
    </xf>
    <xf numFmtId="0" fontId="0" fillId="0" borderId="70" xfId="0" applyBorder="1">
      <alignment vertical="center"/>
    </xf>
    <xf numFmtId="0" fontId="0" fillId="0" borderId="73" xfId="0" applyBorder="1">
      <alignment vertical="center"/>
    </xf>
    <xf numFmtId="3" fontId="0" fillId="0" borderId="0" xfId="0" applyNumberFormat="1">
      <alignment vertical="center"/>
    </xf>
    <xf numFmtId="0" fontId="4" fillId="0" borderId="0" xfId="0" applyFont="1" applyAlignment="1">
      <alignment horizontal="right" vertical="center"/>
    </xf>
    <xf numFmtId="0" fontId="18" fillId="0" borderId="0" xfId="0" applyFont="1" applyAlignment="1">
      <alignment horizontal="right" vertical="center"/>
    </xf>
    <xf numFmtId="179" fontId="19" fillId="4" borderId="1" xfId="0" applyNumberFormat="1" applyFont="1" applyFill="1" applyBorder="1" applyAlignment="1">
      <alignment horizontal="center" vertical="center"/>
    </xf>
    <xf numFmtId="0" fontId="12" fillId="0" borderId="0" xfId="0" applyFont="1">
      <alignment vertical="center"/>
    </xf>
    <xf numFmtId="0" fontId="12" fillId="0" borderId="8" xfId="0" applyFont="1" applyBorder="1">
      <alignment vertical="center"/>
    </xf>
    <xf numFmtId="0" fontId="12" fillId="0" borderId="4" xfId="0" applyFont="1" applyBorder="1">
      <alignment vertical="center"/>
    </xf>
    <xf numFmtId="0" fontId="11" fillId="0" borderId="0" xfId="0" applyFont="1">
      <alignment vertical="center"/>
    </xf>
    <xf numFmtId="0" fontId="14" fillId="0" borderId="0" xfId="0" applyFont="1">
      <alignment vertical="center"/>
    </xf>
    <xf numFmtId="0" fontId="20" fillId="0" borderId="0" xfId="0" applyFont="1">
      <alignment vertical="center"/>
    </xf>
    <xf numFmtId="38" fontId="2" fillId="0" borderId="0" xfId="1" applyFont="1" applyFill="1" applyBorder="1" applyAlignment="1">
      <alignment vertical="center"/>
    </xf>
    <xf numFmtId="0" fontId="0" fillId="0" borderId="0" xfId="0" applyAlignment="1">
      <alignment horizontal="center" vertical="center"/>
    </xf>
    <xf numFmtId="0" fontId="7" fillId="2" borderId="14" xfId="0" applyFont="1" applyFill="1" applyBorder="1" applyAlignment="1">
      <alignment horizontal="center" vertical="center"/>
    </xf>
    <xf numFmtId="0" fontId="11" fillId="0" borderId="11" xfId="0" applyFont="1" applyBorder="1" applyAlignment="1">
      <alignment horizontal="center" vertical="center"/>
    </xf>
    <xf numFmtId="0" fontId="2" fillId="2" borderId="16" xfId="0" applyFont="1" applyFill="1" applyBorder="1" applyAlignment="1">
      <alignment horizontal="center" vertical="center"/>
    </xf>
    <xf numFmtId="38" fontId="11" fillId="0" borderId="0" xfId="1" applyFont="1" applyFill="1" applyBorder="1" applyAlignment="1">
      <alignment vertical="center" shrinkToFit="1"/>
    </xf>
    <xf numFmtId="38" fontId="2" fillId="0" borderId="0" xfId="1" applyFont="1" applyFill="1" applyBorder="1" applyAlignment="1">
      <alignment vertical="center" shrinkToFit="1"/>
    </xf>
    <xf numFmtId="0" fontId="21" fillId="0" borderId="0" xfId="0" applyFont="1">
      <alignment vertical="center"/>
    </xf>
    <xf numFmtId="0" fontId="7" fillId="2" borderId="14" xfId="0" applyFont="1" applyFill="1" applyBorder="1">
      <alignment vertical="center"/>
    </xf>
    <xf numFmtId="0" fontId="7" fillId="0" borderId="0" xfId="0" applyFont="1" applyAlignment="1">
      <alignment horizontal="left" vertical="center"/>
    </xf>
    <xf numFmtId="0" fontId="7" fillId="2" borderId="1" xfId="0" applyFont="1" applyFill="1" applyBorder="1" applyAlignment="1">
      <alignment horizontal="left" vertical="center"/>
    </xf>
    <xf numFmtId="0" fontId="2" fillId="0" borderId="12" xfId="0" applyFont="1" applyBorder="1" applyAlignment="1">
      <alignment horizontal="center" vertical="center"/>
    </xf>
    <xf numFmtId="0" fontId="12" fillId="0" borderId="1" xfId="0" applyFont="1" applyBorder="1">
      <alignment vertical="center"/>
    </xf>
    <xf numFmtId="0" fontId="7" fillId="0" borderId="0" xfId="0" applyFont="1" applyAlignment="1">
      <alignment horizontal="center" vertical="center"/>
    </xf>
    <xf numFmtId="0" fontId="8" fillId="0" borderId="6" xfId="0" applyFont="1" applyBorder="1">
      <alignmen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vertical="top"/>
    </xf>
    <xf numFmtId="0" fontId="8" fillId="0" borderId="8" xfId="0" applyFont="1" applyBorder="1" applyAlignment="1">
      <alignment vertical="top"/>
    </xf>
    <xf numFmtId="0" fontId="8" fillId="0" borderId="8" xfId="0" applyFont="1" applyBorder="1" applyAlignment="1">
      <alignment horizontal="left" vertical="center"/>
    </xf>
    <xf numFmtId="0" fontId="8" fillId="0" borderId="8" xfId="0" applyFont="1" applyBorder="1">
      <alignment vertical="center"/>
    </xf>
    <xf numFmtId="0" fontId="8" fillId="0" borderId="9" xfId="0" applyFont="1" applyBorder="1">
      <alignment vertical="center"/>
    </xf>
    <xf numFmtId="0" fontId="8" fillId="0" borderId="11" xfId="0" applyFont="1" applyBorder="1" applyAlignment="1">
      <alignment vertical="top"/>
    </xf>
    <xf numFmtId="0" fontId="8" fillId="0" borderId="0" xfId="0" applyFont="1" applyAlignment="1">
      <alignment vertical="top"/>
    </xf>
    <xf numFmtId="0" fontId="8" fillId="0" borderId="12" xfId="0" applyFont="1" applyBorder="1">
      <alignment vertical="center"/>
    </xf>
    <xf numFmtId="0" fontId="8" fillId="0" borderId="14" xfId="0" applyFont="1" applyBorder="1" applyAlignment="1">
      <alignment vertical="top"/>
    </xf>
    <xf numFmtId="0" fontId="8" fillId="0" borderId="1" xfId="0" applyFont="1" applyBorder="1" applyAlignment="1">
      <alignment vertical="top"/>
    </xf>
    <xf numFmtId="0" fontId="8" fillId="0" borderId="1" xfId="0" applyFont="1" applyBorder="1" applyAlignment="1">
      <alignment horizontal="left" vertical="center"/>
    </xf>
    <xf numFmtId="0" fontId="8" fillId="0" borderId="1" xfId="0" applyFont="1" applyBorder="1">
      <alignment vertical="center"/>
    </xf>
    <xf numFmtId="0" fontId="8" fillId="0" borderId="15" xfId="0" applyFont="1" applyBorder="1">
      <alignment vertical="center"/>
    </xf>
    <xf numFmtId="0" fontId="8" fillId="0" borderId="1" xfId="0" applyFont="1" applyBorder="1" applyAlignment="1">
      <alignment horizontal="center" vertical="center"/>
    </xf>
    <xf numFmtId="38" fontId="2" fillId="0" borderId="0" xfId="1" applyFont="1" applyFill="1" applyBorder="1" applyAlignment="1">
      <alignment horizontal="center" vertical="center"/>
    </xf>
    <xf numFmtId="38" fontId="2" fillId="0" borderId="8" xfId="1" applyFont="1" applyFill="1" applyBorder="1" applyAlignment="1">
      <alignment horizontal="center" vertical="center"/>
    </xf>
    <xf numFmtId="0" fontId="8" fillId="0" borderId="8" xfId="0" applyFont="1" applyBorder="1" applyAlignment="1">
      <alignment horizontal="center" vertical="center"/>
    </xf>
    <xf numFmtId="38" fontId="2" fillId="2" borderId="1" xfId="1" applyFont="1" applyFill="1" applyBorder="1" applyAlignment="1">
      <alignment vertical="center" wrapText="1"/>
    </xf>
    <xf numFmtId="0" fontId="8" fillId="0" borderId="0" xfId="0" applyFont="1" applyAlignment="1">
      <alignment horizontal="center" vertical="center"/>
    </xf>
    <xf numFmtId="38" fontId="2" fillId="2" borderId="1" xfId="1" applyFont="1" applyFill="1" applyBorder="1" applyAlignment="1">
      <alignment horizontal="center" vertical="center"/>
    </xf>
    <xf numFmtId="176" fontId="24" fillId="4" borderId="1" xfId="0" applyNumberFormat="1" applyFont="1" applyFill="1" applyBorder="1" applyAlignment="1">
      <alignment horizontal="center" vertical="center"/>
    </xf>
    <xf numFmtId="0" fontId="17" fillId="0" borderId="0" xfId="0" applyFont="1">
      <alignment vertical="center"/>
    </xf>
    <xf numFmtId="0" fontId="8" fillId="0" borderId="88" xfId="0" applyFont="1" applyBorder="1" applyAlignment="1">
      <alignment horizontal="left" vertical="center"/>
    </xf>
    <xf numFmtId="179" fontId="11" fillId="4" borderId="88" xfId="1" applyNumberFormat="1" applyFont="1" applyFill="1" applyBorder="1" applyAlignment="1">
      <alignment horizontal="center" vertical="center"/>
    </xf>
    <xf numFmtId="38" fontId="8" fillId="0" borderId="88" xfId="1" applyFont="1" applyFill="1" applyBorder="1" applyAlignment="1">
      <alignment horizontal="right" vertical="center" shrinkToFit="1"/>
    </xf>
    <xf numFmtId="179" fontId="11" fillId="4" borderId="88" xfId="0" applyNumberFormat="1" applyFont="1" applyFill="1" applyBorder="1" applyAlignment="1">
      <alignment horizontal="center" vertical="center"/>
    </xf>
    <xf numFmtId="0" fontId="8" fillId="0" borderId="0" xfId="0" applyFont="1" applyAlignment="1">
      <alignment horizontal="right" vertical="center"/>
    </xf>
    <xf numFmtId="49" fontId="8" fillId="2" borderId="2" xfId="0" applyNumberFormat="1" applyFont="1" applyFill="1" applyBorder="1" applyAlignment="1">
      <alignment horizontal="center" vertical="center" shrinkToFit="1"/>
    </xf>
    <xf numFmtId="0" fontId="8" fillId="2" borderId="2" xfId="0" applyFont="1" applyFill="1" applyBorder="1" applyAlignment="1">
      <alignment horizontal="center" vertical="center"/>
    </xf>
    <xf numFmtId="180" fontId="2" fillId="4" borderId="2" xfId="0" applyNumberFormat="1" applyFont="1" applyFill="1" applyBorder="1" applyAlignment="1">
      <alignment horizontal="center" vertical="center"/>
    </xf>
    <xf numFmtId="180" fontId="2" fillId="4" borderId="2" xfId="1" applyNumberFormat="1" applyFont="1" applyFill="1" applyBorder="1" applyAlignment="1">
      <alignment horizontal="center" vertical="center"/>
    </xf>
    <xf numFmtId="49" fontId="8" fillId="0" borderId="0" xfId="0" applyNumberFormat="1" applyFont="1" applyAlignment="1">
      <alignment horizontal="center" vertical="center"/>
    </xf>
    <xf numFmtId="180" fontId="2" fillId="6" borderId="2" xfId="0" applyNumberFormat="1" applyFont="1" applyFill="1" applyBorder="1" applyAlignment="1">
      <alignment horizontal="center" vertical="center"/>
    </xf>
    <xf numFmtId="180" fontId="2" fillId="6" borderId="2" xfId="1" applyNumberFormat="1" applyFont="1" applyFill="1" applyBorder="1" applyAlignment="1">
      <alignment horizontal="center" vertical="center"/>
    </xf>
    <xf numFmtId="179" fontId="24" fillId="0" borderId="1" xfId="0" applyNumberFormat="1" applyFont="1" applyBorder="1" applyAlignment="1">
      <alignment horizontal="center" vertical="center"/>
    </xf>
    <xf numFmtId="0" fontId="25" fillId="0" borderId="0" xfId="0" applyFont="1">
      <alignment vertical="center"/>
    </xf>
    <xf numFmtId="181" fontId="7" fillId="2" borderId="77" xfId="0" applyNumberFormat="1" applyFont="1" applyFill="1" applyBorder="1" applyAlignment="1">
      <alignment horizontal="center" vertical="center"/>
    </xf>
    <xf numFmtId="181" fontId="7" fillId="2" borderId="82" xfId="0" applyNumberFormat="1" applyFont="1" applyFill="1" applyBorder="1" applyAlignment="1">
      <alignment horizontal="center" vertical="center"/>
    </xf>
    <xf numFmtId="181" fontId="8" fillId="2" borderId="85" xfId="0" applyNumberFormat="1" applyFont="1" applyFill="1" applyBorder="1" applyAlignment="1">
      <alignment vertical="center" wrapText="1"/>
    </xf>
    <xf numFmtId="181" fontId="8" fillId="2" borderId="86" xfId="0" applyNumberFormat="1" applyFont="1" applyFill="1" applyBorder="1" applyAlignment="1">
      <alignment vertical="center" wrapText="1"/>
    </xf>
    <xf numFmtId="181" fontId="8" fillId="2" borderId="86" xfId="0" applyNumberFormat="1" applyFont="1" applyFill="1" applyBorder="1">
      <alignment vertical="center"/>
    </xf>
    <xf numFmtId="181" fontId="8" fillId="2" borderId="87" xfId="0" applyNumberFormat="1" applyFont="1" applyFill="1" applyBorder="1">
      <alignment vertical="center"/>
    </xf>
    <xf numFmtId="0" fontId="6"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lignment horizontal="center" vertical="center" shrinkToFi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8" fontId="7" fillId="3" borderId="7" xfId="0" applyNumberFormat="1" applyFont="1" applyFill="1" applyBorder="1" applyAlignment="1">
      <alignment horizontal="right" vertical="center"/>
    </xf>
    <xf numFmtId="178" fontId="7" fillId="3" borderId="8" xfId="0" applyNumberFormat="1" applyFont="1" applyFill="1" applyBorder="1" applyAlignment="1">
      <alignment horizontal="right" vertical="center"/>
    </xf>
    <xf numFmtId="178" fontId="7" fillId="3" borderId="9" xfId="0" applyNumberFormat="1" applyFont="1" applyFill="1" applyBorder="1" applyAlignment="1">
      <alignment horizontal="right" vertical="center"/>
    </xf>
    <xf numFmtId="178" fontId="7" fillId="3" borderId="11" xfId="0" applyNumberFormat="1" applyFont="1" applyFill="1" applyBorder="1" applyAlignment="1">
      <alignment horizontal="right" vertical="center"/>
    </xf>
    <xf numFmtId="178" fontId="7" fillId="3" borderId="0" xfId="0" applyNumberFormat="1" applyFont="1" applyFill="1" applyAlignment="1">
      <alignment horizontal="right" vertical="center"/>
    </xf>
    <xf numFmtId="178" fontId="7" fillId="3" borderId="12" xfId="0" applyNumberFormat="1" applyFont="1" applyFill="1" applyBorder="1" applyAlignment="1">
      <alignment horizontal="right" vertical="center"/>
    </xf>
    <xf numFmtId="178" fontId="7" fillId="3" borderId="14" xfId="0" applyNumberFormat="1" applyFont="1" applyFill="1" applyBorder="1" applyAlignment="1">
      <alignment horizontal="right" vertical="center"/>
    </xf>
    <xf numFmtId="178" fontId="7" fillId="3" borderId="1" xfId="0" applyNumberFormat="1" applyFont="1" applyFill="1" applyBorder="1" applyAlignment="1">
      <alignment horizontal="right" vertical="center"/>
    </xf>
    <xf numFmtId="178" fontId="7" fillId="3" borderId="15" xfId="0" applyNumberFormat="1" applyFont="1" applyFill="1" applyBorder="1" applyAlignment="1">
      <alignment horizontal="right" vertical="center"/>
    </xf>
    <xf numFmtId="9" fontId="2" fillId="0" borderId="6" xfId="0" applyNumberFormat="1" applyFont="1" applyBorder="1" applyAlignment="1">
      <alignment horizontal="center" vertical="center"/>
    </xf>
    <xf numFmtId="9" fontId="2" fillId="0" borderId="10" xfId="0" applyNumberFormat="1" applyFont="1" applyBorder="1" applyAlignment="1">
      <alignment horizontal="center" vertical="center"/>
    </xf>
    <xf numFmtId="178" fontId="7" fillId="4" borderId="7" xfId="1" applyNumberFormat="1" applyFont="1" applyFill="1" applyBorder="1" applyAlignment="1">
      <alignment horizontal="right" vertical="center"/>
    </xf>
    <xf numFmtId="178" fontId="1" fillId="4" borderId="8" xfId="1" applyNumberFormat="1" applyFill="1" applyBorder="1">
      <alignment vertical="center"/>
    </xf>
    <xf numFmtId="178" fontId="1" fillId="4" borderId="9" xfId="1" applyNumberFormat="1" applyFill="1" applyBorder="1">
      <alignment vertical="center"/>
    </xf>
    <xf numFmtId="178" fontId="1" fillId="4" borderId="11" xfId="1" applyNumberFormat="1" applyFill="1" applyBorder="1">
      <alignment vertical="center"/>
    </xf>
    <xf numFmtId="178" fontId="1" fillId="4" borderId="0" xfId="1" applyNumberFormat="1" applyFill="1">
      <alignment vertical="center"/>
    </xf>
    <xf numFmtId="178" fontId="1" fillId="4" borderId="12" xfId="1" applyNumberFormat="1" applyFill="1" applyBorder="1">
      <alignment vertical="center"/>
    </xf>
    <xf numFmtId="178" fontId="1" fillId="4" borderId="14" xfId="1" applyNumberFormat="1" applyFill="1" applyBorder="1">
      <alignment vertical="center"/>
    </xf>
    <xf numFmtId="178" fontId="1" fillId="4" borderId="1" xfId="1" applyNumberFormat="1" applyFill="1" applyBorder="1">
      <alignment vertical="center"/>
    </xf>
    <xf numFmtId="178" fontId="1" fillId="4" borderId="15" xfId="1" applyNumberFormat="1" applyFill="1" applyBorder="1">
      <alignment vertical="center"/>
    </xf>
    <xf numFmtId="178" fontId="7" fillId="4" borderId="8" xfId="1" applyNumberFormat="1" applyFont="1" applyFill="1" applyBorder="1" applyAlignment="1">
      <alignment horizontal="right" vertical="center"/>
    </xf>
    <xf numFmtId="178" fontId="7" fillId="4" borderId="9" xfId="1" applyNumberFormat="1" applyFont="1" applyFill="1" applyBorder="1" applyAlignment="1">
      <alignment horizontal="right" vertical="center"/>
    </xf>
    <xf numFmtId="178" fontId="7" fillId="4" borderId="14" xfId="1" applyNumberFormat="1" applyFont="1" applyFill="1" applyBorder="1" applyAlignment="1">
      <alignment horizontal="right" vertical="center"/>
    </xf>
    <xf numFmtId="178" fontId="7" fillId="4" borderId="1" xfId="1" applyNumberFormat="1" applyFont="1" applyFill="1" applyBorder="1" applyAlignment="1">
      <alignment horizontal="right" vertical="center"/>
    </xf>
    <xf numFmtId="178" fontId="7" fillId="4" borderId="15" xfId="1" applyNumberFormat="1" applyFont="1" applyFill="1" applyBorder="1" applyAlignment="1">
      <alignment horizontal="right" vertical="center"/>
    </xf>
    <xf numFmtId="0" fontId="2" fillId="0" borderId="16" xfId="0" applyFont="1" applyBorder="1" applyAlignment="1">
      <alignment horizontal="center" vertical="center"/>
    </xf>
    <xf numFmtId="0" fontId="2" fillId="0" borderId="6" xfId="0" applyFont="1" applyBorder="1" applyAlignment="1">
      <alignment horizontal="right" vertical="center"/>
    </xf>
    <xf numFmtId="0" fontId="1" fillId="0" borderId="16" xfId="0" applyFont="1" applyBorder="1" applyAlignment="1">
      <alignment horizontal="right" vertical="center"/>
    </xf>
    <xf numFmtId="178" fontId="7" fillId="4" borderId="17" xfId="1" applyNumberFormat="1" applyFont="1" applyFill="1" applyBorder="1" applyAlignment="1">
      <alignment horizontal="right" vertical="center"/>
    </xf>
    <xf numFmtId="178" fontId="0" fillId="4" borderId="18" xfId="0" applyNumberFormat="1" applyFill="1" applyBorder="1" applyAlignment="1">
      <alignment horizontal="right" vertical="center"/>
    </xf>
    <xf numFmtId="178" fontId="0" fillId="4" borderId="19" xfId="0" applyNumberFormat="1" applyFill="1" applyBorder="1" applyAlignment="1">
      <alignment horizontal="right" vertical="center"/>
    </xf>
    <xf numFmtId="178" fontId="7" fillId="4" borderId="11" xfId="1" applyNumberFormat="1" applyFont="1" applyFill="1" applyBorder="1" applyAlignment="1">
      <alignment horizontal="right" vertical="center"/>
    </xf>
    <xf numFmtId="178" fontId="0" fillId="4" borderId="0" xfId="0" applyNumberFormat="1" applyFill="1" applyAlignment="1">
      <alignment horizontal="right" vertical="center"/>
    </xf>
    <xf numFmtId="178" fontId="0" fillId="4" borderId="12" xfId="0" applyNumberFormat="1" applyFill="1" applyBorder="1" applyAlignment="1">
      <alignment horizontal="right" vertical="center"/>
    </xf>
    <xf numFmtId="9" fontId="2" fillId="0" borderId="20" xfId="0" applyNumberFormat="1" applyFont="1" applyBorder="1" applyAlignment="1">
      <alignment horizontal="center" vertical="center"/>
    </xf>
    <xf numFmtId="178" fontId="7" fillId="4" borderId="21" xfId="1" applyNumberFormat="1" applyFont="1" applyFill="1" applyBorder="1" applyAlignment="1">
      <alignment horizontal="right" vertical="center"/>
    </xf>
    <xf numFmtId="178" fontId="0" fillId="4" borderId="22" xfId="0" applyNumberFormat="1" applyFill="1" applyBorder="1" applyAlignment="1">
      <alignment horizontal="right" vertical="center"/>
    </xf>
    <xf numFmtId="178" fontId="0" fillId="4" borderId="23" xfId="0" applyNumberFormat="1" applyFill="1" applyBorder="1" applyAlignment="1">
      <alignment horizontal="right" vertical="center"/>
    </xf>
    <xf numFmtId="0" fontId="10" fillId="0" borderId="20" xfId="0" applyFont="1" applyBorder="1" applyAlignment="1">
      <alignment horizontal="right" vertical="center" wrapText="1"/>
    </xf>
    <xf numFmtId="0" fontId="0" fillId="0" borderId="16" xfId="0" applyBorder="1" applyAlignment="1">
      <alignment horizontal="right" vertical="center" wrapText="1"/>
    </xf>
    <xf numFmtId="178" fontId="7" fillId="4" borderId="24" xfId="1" applyNumberFormat="1" applyFont="1" applyFill="1" applyBorder="1" applyAlignment="1">
      <alignment horizontal="right" vertical="center"/>
    </xf>
    <xf numFmtId="178" fontId="0" fillId="4" borderId="25" xfId="0" applyNumberFormat="1" applyFill="1" applyBorder="1" applyAlignment="1">
      <alignment horizontal="right" vertical="center"/>
    </xf>
    <xf numFmtId="178" fontId="0" fillId="4" borderId="26" xfId="0" applyNumberFormat="1" applyFill="1" applyBorder="1" applyAlignment="1">
      <alignment horizontal="right" vertical="center"/>
    </xf>
    <xf numFmtId="0" fontId="2" fillId="0" borderId="16" xfId="0" applyFont="1" applyBorder="1" applyAlignment="1">
      <alignment horizontal="right" vertical="center"/>
    </xf>
    <xf numFmtId="0" fontId="2" fillId="0" borderId="8" xfId="0" applyFont="1" applyBorder="1" applyAlignment="1">
      <alignment horizontal="left" vertical="center"/>
    </xf>
    <xf numFmtId="0" fontId="0" fillId="0" borderId="8" xfId="0" applyBorder="1" applyAlignment="1">
      <alignment horizontal="left" vertical="center"/>
    </xf>
    <xf numFmtId="178" fontId="7" fillId="4" borderId="0" xfId="1" applyNumberFormat="1" applyFont="1" applyFill="1" applyBorder="1" applyAlignment="1">
      <alignment horizontal="right" vertical="center"/>
    </xf>
    <xf numFmtId="178" fontId="7" fillId="4" borderId="12" xfId="1" applyNumberFormat="1" applyFont="1" applyFill="1" applyBorder="1" applyAlignment="1">
      <alignment horizontal="right" vertical="center"/>
    </xf>
    <xf numFmtId="9" fontId="2" fillId="0" borderId="16" xfId="0" applyNumberFormat="1" applyFont="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179" fontId="2" fillId="4" borderId="1" xfId="0" applyNumberFormat="1" applyFont="1" applyFill="1" applyBorder="1" applyAlignment="1">
      <alignment horizontal="center" vertical="center" shrinkToFit="1"/>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5" borderId="17" xfId="0" applyFont="1" applyFill="1" applyBorder="1">
      <alignment vertical="center"/>
    </xf>
    <xf numFmtId="0" fontId="8" fillId="5" borderId="18" xfId="0" applyFont="1" applyFill="1" applyBorder="1">
      <alignment vertical="center"/>
    </xf>
    <xf numFmtId="0" fontId="8" fillId="5" borderId="19" xfId="0" applyFont="1" applyFill="1" applyBorder="1">
      <alignment vertical="center"/>
    </xf>
    <xf numFmtId="38" fontId="2" fillId="5" borderId="17" xfId="1" applyFont="1" applyFill="1" applyBorder="1" applyAlignment="1">
      <alignment horizontal="right" vertical="center"/>
    </xf>
    <xf numFmtId="38" fontId="2" fillId="5" borderId="18" xfId="1" applyFont="1" applyFill="1" applyBorder="1" applyAlignment="1">
      <alignment horizontal="right" vertical="center"/>
    </xf>
    <xf numFmtId="38" fontId="2" fillId="5" borderId="19" xfId="1" applyFont="1" applyFill="1" applyBorder="1" applyAlignment="1">
      <alignment horizontal="right" vertical="center"/>
    </xf>
    <xf numFmtId="0" fontId="12"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38" fontId="2" fillId="5" borderId="7" xfId="1" applyFont="1" applyFill="1" applyBorder="1" applyAlignment="1">
      <alignment horizontal="right" vertical="center"/>
    </xf>
    <xf numFmtId="38" fontId="2" fillId="5" borderId="8" xfId="1" applyFont="1" applyFill="1" applyBorder="1" applyAlignment="1">
      <alignment horizontal="right" vertical="center"/>
    </xf>
    <xf numFmtId="38" fontId="2" fillId="5" borderId="9" xfId="1" applyFont="1" applyFill="1" applyBorder="1" applyAlignment="1">
      <alignment horizontal="right" vertical="center"/>
    </xf>
    <xf numFmtId="0" fontId="8" fillId="5" borderId="28" xfId="0" applyFont="1" applyFill="1" applyBorder="1">
      <alignment vertical="center"/>
    </xf>
    <xf numFmtId="0" fontId="8" fillId="5" borderId="29" xfId="0" applyFont="1" applyFill="1" applyBorder="1">
      <alignment vertical="center"/>
    </xf>
    <xf numFmtId="0" fontId="8" fillId="5" borderId="30" xfId="0" applyFont="1" applyFill="1" applyBorder="1">
      <alignment vertical="center"/>
    </xf>
    <xf numFmtId="38" fontId="2" fillId="5" borderId="28" xfId="1" applyFont="1" applyFill="1" applyBorder="1" applyAlignment="1">
      <alignment horizontal="right" vertical="center"/>
    </xf>
    <xf numFmtId="38" fontId="2" fillId="5" borderId="29" xfId="1" applyFont="1" applyFill="1" applyBorder="1" applyAlignment="1">
      <alignment horizontal="right" vertical="center"/>
    </xf>
    <xf numFmtId="38" fontId="2" fillId="5" borderId="30" xfId="1" applyFont="1" applyFill="1" applyBorder="1" applyAlignment="1">
      <alignment horizontal="right" vertical="center"/>
    </xf>
    <xf numFmtId="0" fontId="8" fillId="5" borderId="24" xfId="0" applyFont="1" applyFill="1" applyBorder="1">
      <alignment vertical="center"/>
    </xf>
    <xf numFmtId="0" fontId="8" fillId="5" borderId="25" xfId="0" applyFont="1" applyFill="1" applyBorder="1">
      <alignment vertical="center"/>
    </xf>
    <xf numFmtId="0" fontId="8" fillId="5" borderId="26" xfId="0" applyFont="1" applyFill="1" applyBorder="1">
      <alignment vertical="center"/>
    </xf>
    <xf numFmtId="38" fontId="2" fillId="5" borderId="24" xfId="1" applyFont="1" applyFill="1" applyBorder="1" applyAlignment="1">
      <alignment horizontal="right" vertical="center"/>
    </xf>
    <xf numFmtId="38" fontId="2" fillId="5" borderId="25" xfId="1" applyFont="1" applyFill="1" applyBorder="1" applyAlignment="1">
      <alignment horizontal="right" vertical="center"/>
    </xf>
    <xf numFmtId="38" fontId="2" fillId="5" borderId="26" xfId="1" applyFont="1" applyFill="1" applyBorder="1" applyAlignment="1">
      <alignment horizontal="righ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178" fontId="11" fillId="4" borderId="3" xfId="1" applyNumberFormat="1" applyFont="1" applyFill="1" applyBorder="1" applyAlignment="1">
      <alignment horizontal="right" vertical="center"/>
    </xf>
    <xf numFmtId="178" fontId="11" fillId="4" borderId="4" xfId="1" applyNumberFormat="1" applyFont="1" applyFill="1" applyBorder="1" applyAlignment="1">
      <alignment horizontal="right" vertical="center"/>
    </xf>
    <xf numFmtId="178" fontId="11" fillId="4" borderId="5" xfId="1" applyNumberFormat="1" applyFont="1" applyFill="1" applyBorder="1" applyAlignment="1">
      <alignment horizontal="righ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178" fontId="2" fillId="4" borderId="32" xfId="1" applyNumberFormat="1" applyFont="1" applyFill="1" applyBorder="1" applyAlignment="1">
      <alignment horizontal="right" vertical="center"/>
    </xf>
    <xf numFmtId="178" fontId="2" fillId="4" borderId="33" xfId="1" applyNumberFormat="1" applyFont="1" applyFill="1" applyBorder="1" applyAlignment="1">
      <alignment horizontal="right" vertical="center"/>
    </xf>
    <xf numFmtId="178" fontId="2" fillId="4" borderId="34" xfId="1" applyNumberFormat="1" applyFont="1" applyFill="1" applyBorder="1" applyAlignment="1">
      <alignment horizontal="right" vertical="center"/>
    </xf>
    <xf numFmtId="0" fontId="8" fillId="5" borderId="21" xfId="0" applyFont="1" applyFill="1" applyBorder="1">
      <alignment vertical="center"/>
    </xf>
    <xf numFmtId="0" fontId="8" fillId="5" borderId="22" xfId="0" applyFont="1" applyFill="1" applyBorder="1">
      <alignment vertical="center"/>
    </xf>
    <xf numFmtId="0" fontId="8" fillId="5" borderId="23" xfId="0" applyFont="1" applyFill="1" applyBorder="1">
      <alignment vertical="center"/>
    </xf>
    <xf numFmtId="38" fontId="2" fillId="5" borderId="21" xfId="1" applyFont="1" applyFill="1" applyBorder="1" applyAlignment="1">
      <alignment horizontal="right" vertical="center"/>
    </xf>
    <xf numFmtId="38" fontId="2" fillId="5" borderId="22" xfId="1" applyFont="1" applyFill="1" applyBorder="1" applyAlignment="1">
      <alignment horizontal="right" vertical="center"/>
    </xf>
    <xf numFmtId="38" fontId="2" fillId="5" borderId="23" xfId="1" applyFont="1" applyFill="1" applyBorder="1" applyAlignment="1">
      <alignment horizontal="right"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15" xfId="0" applyFont="1" applyBorder="1" applyAlignment="1">
      <alignment horizontal="center" vertical="center"/>
    </xf>
    <xf numFmtId="178" fontId="11" fillId="4" borderId="14" xfId="1" applyNumberFormat="1" applyFont="1" applyFill="1" applyBorder="1" applyAlignment="1">
      <alignment horizontal="right" vertical="center"/>
    </xf>
    <xf numFmtId="178" fontId="11" fillId="4" borderId="1" xfId="1" applyNumberFormat="1" applyFont="1" applyFill="1" applyBorder="1" applyAlignment="1">
      <alignment horizontal="right" vertical="center"/>
    </xf>
    <xf numFmtId="178" fontId="11" fillId="4" borderId="15" xfId="1" applyNumberFormat="1" applyFont="1" applyFill="1" applyBorder="1" applyAlignment="1">
      <alignment horizontal="righ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8"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46" xfId="0" applyFont="1" applyBorder="1" applyAlignment="1">
      <alignment horizontal="center" vertical="center"/>
    </xf>
    <xf numFmtId="0" fontId="0" fillId="0" borderId="47" xfId="0" applyBorder="1" applyAlignment="1">
      <alignment horizontal="center" vertical="center"/>
    </xf>
    <xf numFmtId="0" fontId="5" fillId="0" borderId="0" xfId="0" applyFont="1" applyAlignment="1">
      <alignment horizontal="left" vertical="center"/>
    </xf>
    <xf numFmtId="176" fontId="13" fillId="4" borderId="1" xfId="0" applyNumberFormat="1" applyFont="1" applyFill="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0" xfId="0" applyFont="1" applyBorder="1" applyAlignment="1">
      <alignment horizontal="center" vertical="center" wrapText="1"/>
    </xf>
    <xf numFmtId="38" fontId="7" fillId="5" borderId="49" xfId="1" applyFont="1" applyFill="1" applyBorder="1" applyAlignment="1">
      <alignment vertical="center"/>
    </xf>
    <xf numFmtId="38" fontId="7" fillId="5" borderId="50" xfId="1" applyFont="1" applyFill="1" applyBorder="1" applyAlignment="1">
      <alignment vertical="center"/>
    </xf>
    <xf numFmtId="38" fontId="7" fillId="5" borderId="51" xfId="1" applyFont="1" applyFill="1" applyBorder="1" applyAlignment="1">
      <alignment vertical="center"/>
    </xf>
    <xf numFmtId="38" fontId="7" fillId="5" borderId="53" xfId="1" applyFont="1" applyFill="1" applyBorder="1" applyAlignment="1">
      <alignment vertical="center"/>
    </xf>
    <xf numFmtId="38" fontId="7" fillId="5" borderId="4" xfId="1" applyFont="1" applyFill="1" applyBorder="1" applyAlignment="1">
      <alignment vertical="center"/>
    </xf>
    <xf numFmtId="38" fontId="7" fillId="5" borderId="54" xfId="1" applyFont="1" applyFill="1" applyBorder="1" applyAlignment="1">
      <alignment vertical="center"/>
    </xf>
    <xf numFmtId="38" fontId="7" fillId="2" borderId="53" xfId="1" applyFont="1" applyFill="1" applyBorder="1" applyAlignment="1">
      <alignment vertical="center"/>
    </xf>
    <xf numFmtId="38" fontId="7" fillId="2" borderId="4" xfId="1" applyFont="1" applyFill="1" applyBorder="1" applyAlignment="1">
      <alignment vertical="center"/>
    </xf>
    <xf numFmtId="38" fontId="7" fillId="2" borderId="54" xfId="1" applyFont="1" applyFill="1" applyBorder="1" applyAlignment="1">
      <alignment vertical="center"/>
    </xf>
    <xf numFmtId="38" fontId="7" fillId="5" borderId="57" xfId="1" applyFont="1" applyFill="1" applyBorder="1" applyAlignment="1">
      <alignment vertical="center"/>
    </xf>
    <xf numFmtId="38" fontId="7" fillId="5" borderId="33" xfId="1" applyFont="1" applyFill="1" applyBorder="1" applyAlignment="1">
      <alignment vertical="center"/>
    </xf>
    <xf numFmtId="38" fontId="7" fillId="5" borderId="58" xfId="1" applyFont="1" applyFill="1" applyBorder="1" applyAlignment="1">
      <alignment vertical="center"/>
    </xf>
    <xf numFmtId="178" fontId="7" fillId="4" borderId="60" xfId="1" applyNumberFormat="1" applyFont="1" applyFill="1" applyBorder="1" applyAlignment="1">
      <alignment vertical="center"/>
    </xf>
    <xf numFmtId="178" fontId="7" fillId="4" borderId="61" xfId="1" applyNumberFormat="1" applyFont="1" applyFill="1" applyBorder="1" applyAlignment="1">
      <alignment vertical="center"/>
    </xf>
    <xf numFmtId="178" fontId="7" fillId="4" borderId="62" xfId="1" applyNumberFormat="1" applyFont="1" applyFill="1" applyBorder="1" applyAlignment="1">
      <alignment vertical="center"/>
    </xf>
    <xf numFmtId="0" fontId="0" fillId="0" borderId="64" xfId="0" applyBorder="1" applyAlignment="1">
      <alignment horizontal="left" vertical="top" wrapText="1"/>
    </xf>
    <xf numFmtId="0" fontId="0" fillId="0" borderId="0" xfId="0" applyAlignment="1">
      <alignment horizontal="left" vertical="top" wrapText="1"/>
    </xf>
    <xf numFmtId="179" fontId="17" fillId="4" borderId="1" xfId="0" applyNumberFormat="1"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6" xfId="0" applyBorder="1" applyAlignment="1">
      <alignment horizontal="center" vertical="center"/>
    </xf>
    <xf numFmtId="0" fontId="8" fillId="0" borderId="65" xfId="0" applyFont="1" applyBorder="1" applyAlignment="1">
      <alignment horizontal="center" vertical="center"/>
    </xf>
    <xf numFmtId="178" fontId="7" fillId="4" borderId="67" xfId="0" applyNumberFormat="1" applyFont="1" applyFill="1" applyBorder="1">
      <alignment vertical="center"/>
    </xf>
    <xf numFmtId="178" fontId="7" fillId="4" borderId="50" xfId="0" applyNumberFormat="1" applyFont="1" applyFill="1" applyBorder="1">
      <alignment vertical="center"/>
    </xf>
    <xf numFmtId="178" fontId="7" fillId="4" borderId="68" xfId="0" applyNumberFormat="1" applyFont="1" applyFill="1" applyBorder="1">
      <alignment vertical="center"/>
    </xf>
    <xf numFmtId="0" fontId="0" fillId="0" borderId="57" xfId="0" applyBorder="1" applyAlignment="1">
      <alignment horizontal="left" vertical="center" wrapText="1" shrinkToFit="1"/>
    </xf>
    <xf numFmtId="0" fontId="0" fillId="0" borderId="33" xfId="0" applyBorder="1" applyAlignment="1">
      <alignment horizontal="left" vertical="center" wrapText="1" shrinkToFit="1"/>
    </xf>
    <xf numFmtId="0" fontId="0" fillId="0" borderId="34" xfId="0" applyBorder="1" applyAlignment="1">
      <alignment horizontal="left" vertical="center" wrapText="1" shrinkToFit="1"/>
    </xf>
    <xf numFmtId="178" fontId="7" fillId="4" borderId="32" xfId="0" applyNumberFormat="1" applyFont="1" applyFill="1" applyBorder="1">
      <alignment vertical="center"/>
    </xf>
    <xf numFmtId="178" fontId="7" fillId="4" borderId="33" xfId="0" applyNumberFormat="1" applyFont="1" applyFill="1" applyBorder="1">
      <alignment vertical="center"/>
    </xf>
    <xf numFmtId="178" fontId="7" fillId="4" borderId="34" xfId="0" applyNumberFormat="1" applyFont="1" applyFill="1" applyBorder="1">
      <alignment vertical="center"/>
    </xf>
    <xf numFmtId="0" fontId="16" fillId="0" borderId="60" xfId="0" applyFont="1" applyBorder="1" applyAlignment="1">
      <alignment horizontal="center" vertical="center"/>
    </xf>
    <xf numFmtId="0" fontId="0" fillId="0" borderId="61" xfId="0" applyBorder="1" applyAlignment="1">
      <alignment horizontal="center" vertical="center"/>
    </xf>
    <xf numFmtId="0" fontId="0" fillId="0" borderId="71" xfId="0" applyBorder="1" applyAlignment="1">
      <alignment horizontal="center" vertical="center"/>
    </xf>
    <xf numFmtId="178" fontId="7" fillId="4" borderId="72" xfId="0" applyNumberFormat="1" applyFont="1" applyFill="1" applyBorder="1">
      <alignment vertical="center"/>
    </xf>
    <xf numFmtId="178" fontId="7" fillId="4" borderId="61" xfId="0" applyNumberFormat="1" applyFont="1" applyFill="1" applyBorder="1">
      <alignment vertical="center"/>
    </xf>
    <xf numFmtId="178" fontId="7" fillId="4" borderId="71" xfId="0" applyNumberFormat="1" applyFont="1" applyFill="1" applyBorder="1">
      <alignment vertical="center"/>
    </xf>
    <xf numFmtId="179" fontId="2" fillId="4" borderId="1" xfId="0" applyNumberFormat="1" applyFont="1" applyFill="1" applyBorder="1" applyAlignment="1">
      <alignment horizontal="center" vertical="center"/>
    </xf>
    <xf numFmtId="0" fontId="5" fillId="0" borderId="0" xfId="0" applyFont="1" applyAlignment="1">
      <alignment horizontal="right" vertical="center"/>
    </xf>
    <xf numFmtId="176" fontId="5" fillId="4" borderId="1" xfId="0" applyNumberFormat="1" applyFont="1" applyFill="1" applyBorder="1" applyAlignment="1">
      <alignment horizontal="center" vertical="center"/>
    </xf>
    <xf numFmtId="0" fontId="17" fillId="0" borderId="0" xfId="0" applyFont="1" applyAlignment="1">
      <alignment horizontal="center" vertical="center"/>
    </xf>
    <xf numFmtId="179" fontId="7" fillId="2" borderId="4" xfId="1" applyNumberFormat="1" applyFont="1" applyFill="1" applyBorder="1" applyAlignment="1">
      <alignment horizontal="center" vertical="center"/>
    </xf>
    <xf numFmtId="179" fontId="7" fillId="2" borderId="4" xfId="0" applyNumberFormat="1" applyFont="1" applyFill="1" applyBorder="1" applyAlignment="1">
      <alignment horizontal="center" vertical="center"/>
    </xf>
    <xf numFmtId="178" fontId="11" fillId="3" borderId="0" xfId="1" applyNumberFormat="1" applyFont="1" applyFill="1" applyAlignment="1">
      <alignment horizontal="right" vertical="center"/>
    </xf>
    <xf numFmtId="0" fontId="2" fillId="0" borderId="0" xfId="0" applyFont="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 xfId="0" applyFont="1" applyFill="1" applyBorder="1" applyAlignment="1">
      <alignment horizontal="left" vertical="center" shrinkToFit="1"/>
    </xf>
    <xf numFmtId="178" fontId="11" fillId="3" borderId="0" xfId="0" applyNumberFormat="1" applyFont="1" applyFill="1">
      <alignment vertical="center"/>
    </xf>
    <xf numFmtId="178" fontId="0" fillId="0" borderId="0" xfId="0" applyNumberFormat="1">
      <alignment vertical="center"/>
    </xf>
    <xf numFmtId="0" fontId="22" fillId="0" borderId="0" xfId="0" applyFont="1" applyAlignment="1">
      <alignment horizontal="left" vertical="center" shrinkToFit="1"/>
    </xf>
    <xf numFmtId="0" fontId="12" fillId="0" borderId="0" xfId="0" applyFont="1" applyAlignment="1">
      <alignment vertical="center" wrapText="1"/>
    </xf>
    <xf numFmtId="0" fontId="0" fillId="0" borderId="0" xfId="0" applyAlignment="1">
      <alignment vertical="center" wrapText="1"/>
    </xf>
    <xf numFmtId="0" fontId="0" fillId="0" borderId="7" xfId="0" applyBorder="1" applyAlignment="1">
      <alignment horizontal="center" vertical="center"/>
    </xf>
    <xf numFmtId="0" fontId="0" fillId="0" borderId="9" xfId="0" applyBorder="1" applyAlignment="1">
      <alignment horizontal="center" vertical="center"/>
    </xf>
    <xf numFmtId="179" fontId="0" fillId="2" borderId="7" xfId="0" applyNumberFormat="1" applyFill="1" applyBorder="1" applyAlignment="1">
      <alignment horizontal="center" vertical="center" shrinkToFit="1"/>
    </xf>
    <xf numFmtId="179" fontId="0" fillId="2" borderId="8" xfId="0" applyNumberFormat="1" applyFill="1" applyBorder="1" applyAlignment="1">
      <alignment horizontal="center" vertical="center" shrinkToFit="1"/>
    </xf>
    <xf numFmtId="179" fontId="0" fillId="2" borderId="9" xfId="0" applyNumberFormat="1" applyFill="1" applyBorder="1" applyAlignment="1">
      <alignment horizontal="center" vertical="center" shrinkToFit="1"/>
    </xf>
    <xf numFmtId="181" fontId="7" fillId="2" borderId="76" xfId="0" applyNumberFormat="1" applyFont="1" applyFill="1" applyBorder="1" applyAlignment="1">
      <alignment horizontal="center" vertical="center"/>
    </xf>
    <xf numFmtId="181" fontId="7" fillId="2" borderId="81" xfId="0" applyNumberFormat="1" applyFont="1" applyFill="1" applyBorder="1" applyAlignment="1">
      <alignment horizontal="center" vertical="center"/>
    </xf>
    <xf numFmtId="181" fontId="7" fillId="2" borderId="77" xfId="0" applyNumberFormat="1" applyFont="1" applyFill="1" applyBorder="1" applyAlignment="1">
      <alignment horizontal="center" vertical="center"/>
    </xf>
    <xf numFmtId="181" fontId="7" fillId="2" borderId="82" xfId="0" applyNumberFormat="1" applyFont="1" applyFill="1" applyBorder="1" applyAlignment="1">
      <alignment horizontal="center" vertical="center"/>
    </xf>
    <xf numFmtId="176" fontId="24" fillId="3" borderId="1" xfId="0" applyNumberFormat="1" applyFont="1" applyFill="1" applyBorder="1" applyAlignment="1">
      <alignment horizontal="center"/>
    </xf>
    <xf numFmtId="0" fontId="7" fillId="0" borderId="0" xfId="0" applyFont="1" applyAlignment="1">
      <alignment horizontal="center" vertical="center"/>
    </xf>
    <xf numFmtId="0" fontId="8" fillId="0" borderId="2" xfId="0" applyFont="1" applyBorder="1" applyAlignment="1">
      <alignment horizontal="center" vertical="center"/>
    </xf>
    <xf numFmtId="179" fontId="2" fillId="3" borderId="3" xfId="0" applyNumberFormat="1" applyFont="1" applyFill="1" applyBorder="1" applyAlignment="1">
      <alignment horizontal="center" vertical="center" shrinkToFit="1"/>
    </xf>
    <xf numFmtId="179" fontId="2" fillId="3" borderId="4" xfId="0" applyNumberFormat="1" applyFont="1" applyFill="1" applyBorder="1" applyAlignment="1">
      <alignment horizontal="center" vertical="center" shrinkToFit="1"/>
    </xf>
    <xf numFmtId="0" fontId="8" fillId="0" borderId="74" xfId="0" applyFont="1" applyBorder="1" applyAlignment="1">
      <alignment horizontal="center" vertical="center"/>
    </xf>
    <xf numFmtId="179" fontId="7" fillId="3" borderId="3" xfId="1" applyNumberFormat="1" applyFont="1" applyFill="1" applyBorder="1" applyAlignment="1">
      <alignment horizontal="center" vertical="center"/>
    </xf>
    <xf numFmtId="179" fontId="7" fillId="3" borderId="4" xfId="1" applyNumberFormat="1" applyFont="1" applyFill="1" applyBorder="1" applyAlignment="1">
      <alignment horizontal="center" vertical="center"/>
    </xf>
    <xf numFmtId="179" fontId="7" fillId="3" borderId="75" xfId="1" applyNumberFormat="1" applyFont="1" applyFill="1" applyBorder="1" applyAlignment="1">
      <alignment horizontal="center" vertical="center"/>
    </xf>
    <xf numFmtId="0" fontId="8" fillId="0" borderId="80" xfId="0" applyFont="1" applyBorder="1" applyAlignment="1">
      <alignment horizontal="center" vertical="center"/>
    </xf>
    <xf numFmtId="179" fontId="2" fillId="3" borderId="14" xfId="0" applyNumberFormat="1" applyFont="1" applyFill="1" applyBorder="1" applyAlignment="1">
      <alignment horizontal="center" vertical="center"/>
    </xf>
    <xf numFmtId="179" fontId="2" fillId="3" borderId="1" xfId="0" applyNumberFormat="1" applyFont="1" applyFill="1" applyBorder="1" applyAlignment="1">
      <alignment horizontal="center" vertical="center"/>
    </xf>
    <xf numFmtId="179" fontId="2" fillId="3" borderId="15" xfId="0" applyNumberFormat="1" applyFont="1" applyFill="1" applyBorder="1" applyAlignment="1">
      <alignment horizontal="center" vertical="center"/>
    </xf>
    <xf numFmtId="179" fontId="7" fillId="3" borderId="3" xfId="0" applyNumberFormat="1" applyFont="1" applyFill="1" applyBorder="1" applyAlignment="1">
      <alignment horizontal="center" vertical="center"/>
    </xf>
    <xf numFmtId="179" fontId="7" fillId="3" borderId="4" xfId="0" applyNumberFormat="1" applyFont="1" applyFill="1" applyBorder="1" applyAlignment="1">
      <alignment horizontal="center" vertical="center"/>
    </xf>
    <xf numFmtId="179" fontId="7" fillId="3" borderId="75" xfId="0" applyNumberFormat="1" applyFont="1" applyFill="1" applyBorder="1" applyAlignment="1">
      <alignment horizontal="center" vertical="center"/>
    </xf>
    <xf numFmtId="0" fontId="8" fillId="0" borderId="79" xfId="0" applyFont="1" applyBorder="1" applyAlignment="1">
      <alignment horizontal="center" vertical="center" shrinkToFit="1"/>
    </xf>
    <xf numFmtId="0" fontId="8" fillId="0" borderId="84" xfId="0" applyFont="1" applyBorder="1" applyAlignment="1">
      <alignment horizontal="center" vertical="center" shrinkToFi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7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0" fillId="2" borderId="5" xfId="0" applyFill="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181" fontId="7" fillId="2" borderId="78" xfId="0" applyNumberFormat="1" applyFont="1" applyFill="1" applyBorder="1" applyAlignment="1">
      <alignment horizontal="center" vertical="center"/>
    </xf>
    <xf numFmtId="181" fontId="7" fillId="2" borderId="83" xfId="0" applyNumberFormat="1" applyFont="1" applyFill="1" applyBorder="1" applyAlignment="1">
      <alignment horizontal="center" vertical="center"/>
    </xf>
    <xf numFmtId="0" fontId="8" fillId="0" borderId="77"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83"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2"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74"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0" borderId="75" xfId="0" applyFont="1" applyBorder="1" applyAlignment="1">
      <alignment horizontal="center" vertical="center"/>
    </xf>
    <xf numFmtId="38" fontId="2" fillId="2" borderId="4" xfId="1" applyFont="1" applyFill="1" applyBorder="1" applyAlignment="1">
      <alignment horizontal="center" vertical="center" wrapText="1"/>
    </xf>
    <xf numFmtId="0" fontId="8" fillId="2" borderId="1" xfId="0" applyFont="1" applyFill="1" applyBorder="1" applyAlignment="1">
      <alignment horizontal="left" vertical="center" shrinkToFi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8" fillId="2" borderId="7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1" xfId="0" applyFill="1" applyBorder="1" applyAlignment="1">
      <alignment horizontal="center" vertical="center"/>
    </xf>
    <xf numFmtId="38" fontId="2" fillId="2" borderId="1" xfId="1" applyFont="1" applyFill="1" applyBorder="1" applyAlignment="1">
      <alignment horizontal="right" vertical="center" wrapText="1"/>
    </xf>
    <xf numFmtId="0" fontId="0" fillId="0" borderId="0" xfId="0" applyAlignment="1">
      <alignment horizontal="center" vertical="center"/>
    </xf>
    <xf numFmtId="179" fontId="12" fillId="4" borderId="88" xfId="0" applyNumberFormat="1" applyFont="1" applyFill="1" applyBorder="1" applyAlignment="1">
      <alignment horizontal="center" vertical="center" shrinkToFit="1"/>
    </xf>
    <xf numFmtId="0" fontId="8" fillId="0" borderId="88" xfId="0" applyFont="1" applyBorder="1" applyAlignment="1">
      <alignment horizontal="left" vertical="center"/>
    </xf>
    <xf numFmtId="0" fontId="0" fillId="0" borderId="88" xfId="0" applyBorder="1">
      <alignment vertical="center"/>
    </xf>
    <xf numFmtId="0" fontId="8" fillId="4" borderId="2" xfId="0" applyFont="1" applyFill="1" applyBorder="1" applyAlignment="1">
      <alignment horizontal="center" vertical="center"/>
    </xf>
    <xf numFmtId="0" fontId="8" fillId="0" borderId="0" xfId="0" applyFont="1" applyAlignment="1">
      <alignment horizontal="right" vertical="center"/>
    </xf>
    <xf numFmtId="49" fontId="8" fillId="6"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15013/Desktop/&#12304;&#24066;&#27665;&#29983;&#27963;&#20462;&#27491;&#29256;&#12305;v5_R07_(&#33258;&#21205;&#21360;&#21047;_0&#34920;&#31034;&#12394;&#12375;)_AI-OCR_&#33258;&#27835;&#20250;&#25391;&#33288;&#36027;&#35036;&#21161;&#30003;&#355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続印刷説明書"/>
      <sheetName val="自治会一覧"/>
      <sheetName val="１【自治会振興費申請書】用紙①－１"/>
      <sheetName val="２【自治会振興費申請書】用紙①－２"/>
      <sheetName val="３【電気料等明細書】様式②"/>
      <sheetName val="４【自治会振興費等補助金請求書】様式③"/>
      <sheetName val="５【自治会に関する報告書】用紙④－１"/>
      <sheetName val="６【班・世帯数明細票】用紙④－２（1～60）"/>
      <sheetName val="６【班・世帯数明細票】用紙④－２（61～120）"/>
      <sheetName val="６【班・世帯数明細票】用紙④－２（121～180）"/>
      <sheetName val="６【班・世帯数明細票】用紙④－２（181～240）"/>
      <sheetName val="６【班・世帯数明細票】用紙④－２（241～300）"/>
      <sheetName val="６【班・世帯数明細票】用紙④－２（1～60） (2)"/>
    </sheetNames>
    <sheetDataSet>
      <sheetData sheetId="0"/>
      <sheetData sheetId="1"/>
      <sheetData sheetId="2"/>
      <sheetData sheetId="3"/>
      <sheetData sheetId="4"/>
      <sheetData sheetId="5"/>
      <sheetData sheetId="6"/>
      <sheetData sheetId="7">
        <row r="26">
          <cell r="H26">
            <v>0</v>
          </cell>
          <cell r="I26">
            <v>0</v>
          </cell>
        </row>
      </sheetData>
      <sheetData sheetId="8">
        <row r="27">
          <cell r="H27">
            <v>0</v>
          </cell>
          <cell r="I27">
            <v>0</v>
          </cell>
        </row>
      </sheetData>
      <sheetData sheetId="9">
        <row r="27">
          <cell r="H27">
            <v>0</v>
          </cell>
          <cell r="I27">
            <v>0</v>
          </cell>
        </row>
      </sheetData>
      <sheetData sheetId="10">
        <row r="27">
          <cell r="H27">
            <v>0</v>
          </cell>
          <cell r="I27">
            <v>0</v>
          </cell>
        </row>
      </sheetData>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0000"/>
  </sheetPr>
  <dimension ref="A1:K53"/>
  <sheetViews>
    <sheetView tabSelected="1" showWhiteSpace="0" view="pageBreakPreview" zoomScale="70" zoomScaleNormal="100" zoomScaleSheetLayoutView="70" workbookViewId="0">
      <selection activeCell="M9" sqref="M9"/>
    </sheetView>
  </sheetViews>
  <sheetFormatPr defaultRowHeight="13.5" x14ac:dyDescent="0.15"/>
  <cols>
    <col min="1" max="1" width="27.625" customWidth="1"/>
    <col min="2" max="4" width="6.875" customWidth="1"/>
    <col min="5" max="5" width="8.625" customWidth="1"/>
    <col min="6" max="8" width="6.875" customWidth="1"/>
    <col min="9" max="9" width="16.125" customWidth="1"/>
    <col min="10" max="11" width="9" hidden="1" customWidth="1"/>
  </cols>
  <sheetData>
    <row r="1" spans="1:10" ht="27" customHeight="1" x14ac:dyDescent="0.15">
      <c r="A1" s="1" t="s">
        <v>0</v>
      </c>
      <c r="B1" s="2"/>
      <c r="C1" s="2"/>
      <c r="D1" s="2"/>
      <c r="F1" s="2"/>
      <c r="G1" s="2"/>
      <c r="H1" s="3" t="s">
        <v>1</v>
      </c>
      <c r="I1" s="4"/>
      <c r="J1" s="5"/>
    </row>
    <row r="2" spans="1:10" ht="27.75" customHeight="1" x14ac:dyDescent="0.15">
      <c r="A2" s="6" t="s">
        <v>2</v>
      </c>
      <c r="B2" s="2"/>
      <c r="C2" s="2"/>
      <c r="D2" s="2"/>
      <c r="F2" s="2"/>
      <c r="G2" s="2"/>
      <c r="H2" s="3"/>
      <c r="I2" s="6"/>
      <c r="J2" s="5"/>
    </row>
    <row r="3" spans="1:10" ht="24" x14ac:dyDescent="0.15">
      <c r="A3" s="153" t="s">
        <v>3</v>
      </c>
      <c r="B3" s="153"/>
      <c r="C3" s="153"/>
      <c r="D3" s="153"/>
      <c r="E3" s="153"/>
      <c r="F3" s="153"/>
      <c r="G3" s="153"/>
      <c r="H3" s="153"/>
      <c r="I3" s="153"/>
      <c r="J3" s="5"/>
    </row>
    <row r="4" spans="1:10" ht="20.100000000000001" customHeight="1" x14ac:dyDescent="0.15">
      <c r="A4" s="7"/>
      <c r="B4" s="7"/>
      <c r="C4" s="7"/>
      <c r="D4" s="7"/>
      <c r="E4" s="7"/>
      <c r="F4" s="7"/>
      <c r="G4" s="7"/>
      <c r="H4" s="7"/>
      <c r="I4" s="7"/>
      <c r="J4" s="5"/>
    </row>
    <row r="5" spans="1:10" ht="18.75" x14ac:dyDescent="0.15">
      <c r="A5" s="1"/>
      <c r="B5" s="1"/>
      <c r="C5" s="1"/>
      <c r="D5" s="1"/>
      <c r="E5" s="8" t="s">
        <v>4</v>
      </c>
      <c r="F5" s="9"/>
      <c r="G5" s="1" t="s">
        <v>5</v>
      </c>
      <c r="H5" s="10"/>
      <c r="I5" s="1" t="s">
        <v>6</v>
      </c>
      <c r="J5" s="5"/>
    </row>
    <row r="6" spans="1:10" ht="20.100000000000001" customHeight="1" x14ac:dyDescent="0.15">
      <c r="A6" s="7"/>
      <c r="B6" s="7"/>
      <c r="C6" s="7"/>
      <c r="D6" s="7"/>
      <c r="E6" s="7"/>
      <c r="F6" s="7"/>
      <c r="G6" s="7"/>
      <c r="H6" s="7"/>
      <c r="I6" s="7"/>
      <c r="J6" s="5"/>
    </row>
    <row r="7" spans="1:10" ht="17.25" x14ac:dyDescent="0.15">
      <c r="A7" s="154" t="s">
        <v>7</v>
      </c>
      <c r="B7" s="154"/>
      <c r="C7" s="154"/>
      <c r="D7" s="154"/>
      <c r="E7" s="5"/>
      <c r="F7" s="5"/>
      <c r="G7" s="5"/>
      <c r="H7" s="5"/>
      <c r="I7" s="5"/>
      <c r="J7" s="5"/>
    </row>
    <row r="8" spans="1:10" ht="17.25" x14ac:dyDescent="0.15">
      <c r="A8" s="5"/>
      <c r="B8" s="5"/>
      <c r="C8" s="5"/>
      <c r="D8" s="154" t="s">
        <v>8</v>
      </c>
      <c r="E8" s="154"/>
      <c r="F8" s="155"/>
      <c r="G8" s="155"/>
      <c r="H8" s="155"/>
      <c r="I8" s="12" t="s">
        <v>9</v>
      </c>
      <c r="J8" s="5"/>
    </row>
    <row r="9" spans="1:10" x14ac:dyDescent="0.15">
      <c r="A9" s="5"/>
      <c r="B9" s="5"/>
      <c r="C9" s="5"/>
      <c r="D9" s="5"/>
      <c r="E9" s="5"/>
      <c r="F9" s="13"/>
      <c r="G9" s="13"/>
      <c r="H9" s="13"/>
      <c r="I9" s="5"/>
      <c r="J9" s="5"/>
    </row>
    <row r="10" spans="1:10" x14ac:dyDescent="0.15">
      <c r="A10" s="5"/>
      <c r="B10" s="5"/>
      <c r="C10" s="5"/>
      <c r="D10" s="5"/>
      <c r="F10" s="14"/>
      <c r="G10" s="14"/>
      <c r="H10" s="14"/>
    </row>
    <row r="11" spans="1:10" ht="17.25" x14ac:dyDescent="0.15">
      <c r="A11" s="5"/>
      <c r="B11" s="5"/>
      <c r="C11" s="5"/>
      <c r="D11" s="154" t="s">
        <v>10</v>
      </c>
      <c r="E11" s="154"/>
      <c r="F11" s="155"/>
      <c r="G11" s="155"/>
      <c r="H11" s="155"/>
      <c r="I11" s="155"/>
      <c r="J11" s="12"/>
    </row>
    <row r="12" spans="1:10" x14ac:dyDescent="0.15">
      <c r="A12" s="5"/>
      <c r="B12" s="5"/>
      <c r="C12" s="5"/>
      <c r="D12" s="5"/>
      <c r="E12" s="5"/>
      <c r="F12" s="5"/>
      <c r="G12" s="5"/>
      <c r="H12" s="5"/>
      <c r="I12" s="5"/>
      <c r="J12" s="5"/>
    </row>
    <row r="13" spans="1:10" x14ac:dyDescent="0.15">
      <c r="A13" s="5"/>
      <c r="B13" s="5"/>
      <c r="C13" s="5"/>
      <c r="D13" s="5"/>
      <c r="E13" s="5"/>
      <c r="F13" s="5"/>
      <c r="G13" s="5"/>
      <c r="H13" s="5"/>
      <c r="I13" s="5"/>
      <c r="J13" s="5"/>
    </row>
    <row r="14" spans="1:10" ht="17.25" x14ac:dyDescent="0.15">
      <c r="A14" s="1" t="s">
        <v>11</v>
      </c>
      <c r="B14" s="5"/>
      <c r="C14" s="5"/>
      <c r="D14" s="5"/>
      <c r="E14" s="5"/>
      <c r="F14" s="5"/>
      <c r="G14" s="5"/>
      <c r="H14" s="5"/>
      <c r="I14" s="5"/>
      <c r="J14" s="5"/>
    </row>
    <row r="15" spans="1:10" x14ac:dyDescent="0.15">
      <c r="A15" s="15"/>
      <c r="B15" s="15"/>
      <c r="C15" s="15"/>
      <c r="D15" s="15"/>
      <c r="E15" s="15"/>
      <c r="F15" s="15"/>
      <c r="G15" s="15"/>
      <c r="H15" s="15"/>
      <c r="I15" s="15"/>
      <c r="J15" s="5"/>
    </row>
    <row r="16" spans="1:10" ht="17.25" x14ac:dyDescent="0.15">
      <c r="A16" s="154" t="s">
        <v>12</v>
      </c>
      <c r="B16" s="154"/>
      <c r="C16" s="154"/>
      <c r="D16" s="154"/>
      <c r="E16" s="154"/>
      <c r="F16" s="154"/>
      <c r="G16" s="154"/>
      <c r="H16" s="154"/>
      <c r="I16" s="154"/>
      <c r="J16" s="5"/>
    </row>
    <row r="17" spans="1:10" x14ac:dyDescent="0.15">
      <c r="A17" s="5"/>
      <c r="B17" s="5"/>
      <c r="C17" s="5"/>
      <c r="D17" s="5"/>
      <c r="E17" s="5"/>
      <c r="F17" s="5"/>
      <c r="G17" s="5"/>
      <c r="H17" s="5"/>
      <c r="I17" s="5"/>
      <c r="J17" s="5"/>
    </row>
    <row r="18" spans="1:10" x14ac:dyDescent="0.15">
      <c r="A18" s="5"/>
      <c r="B18" s="5"/>
      <c r="C18" s="5"/>
      <c r="D18" s="5"/>
      <c r="E18" s="5"/>
      <c r="F18" s="5"/>
      <c r="G18" s="5"/>
      <c r="H18" s="5"/>
      <c r="I18" s="5"/>
      <c r="J18" s="5"/>
    </row>
    <row r="19" spans="1:10" ht="20.100000000000001" customHeight="1" x14ac:dyDescent="0.15">
      <c r="A19" s="16" t="s">
        <v>13</v>
      </c>
      <c r="B19" s="156" t="s">
        <v>14</v>
      </c>
      <c r="C19" s="157"/>
      <c r="D19" s="158"/>
      <c r="E19" s="16" t="s">
        <v>15</v>
      </c>
      <c r="F19" s="156" t="s">
        <v>16</v>
      </c>
      <c r="G19" s="159"/>
      <c r="H19" s="160"/>
      <c r="I19" s="16" t="s">
        <v>17</v>
      </c>
      <c r="J19" s="5"/>
    </row>
    <row r="20" spans="1:10" ht="20.100000000000001" customHeight="1" x14ac:dyDescent="0.15">
      <c r="A20" s="18" t="s">
        <v>18</v>
      </c>
      <c r="B20" s="161">
        <f>'３【電気料等明細書】様式②'!I35</f>
        <v>0</v>
      </c>
      <c r="C20" s="162"/>
      <c r="D20" s="163"/>
      <c r="E20" s="170">
        <v>0.7</v>
      </c>
      <c r="F20" s="172">
        <f>IF(ROUNDDOWN(B20*0.7,0)&gt;2500000,"2,500,000",ROUNDDOWN(B20*0.7,0))</f>
        <v>0</v>
      </c>
      <c r="G20" s="173"/>
      <c r="H20" s="174"/>
      <c r="I20" s="20"/>
      <c r="J20" s="5"/>
    </row>
    <row r="21" spans="1:10" ht="20.100000000000001" customHeight="1" x14ac:dyDescent="0.15">
      <c r="A21" s="21" t="s">
        <v>19</v>
      </c>
      <c r="B21" s="164"/>
      <c r="C21" s="165"/>
      <c r="D21" s="166"/>
      <c r="E21" s="171"/>
      <c r="F21" s="175"/>
      <c r="G21" s="176"/>
      <c r="H21" s="177"/>
      <c r="I21" s="22" t="s">
        <v>20</v>
      </c>
      <c r="J21" s="5"/>
    </row>
    <row r="22" spans="1:10" ht="20.100000000000001" customHeight="1" x14ac:dyDescent="0.15">
      <c r="A22" s="23" t="s">
        <v>21</v>
      </c>
      <c r="B22" s="167"/>
      <c r="C22" s="168"/>
      <c r="D22" s="169"/>
      <c r="E22" s="171"/>
      <c r="F22" s="178"/>
      <c r="G22" s="179"/>
      <c r="H22" s="180"/>
      <c r="I22" s="22"/>
      <c r="J22" s="5"/>
    </row>
    <row r="23" spans="1:10" ht="39.950000000000003" customHeight="1" x14ac:dyDescent="0.15">
      <c r="A23" s="24" t="s">
        <v>22</v>
      </c>
      <c r="B23" s="172">
        <f>'２【自治会振興費申請書】用紙①－２'!J11</f>
        <v>0</v>
      </c>
      <c r="C23" s="181"/>
      <c r="D23" s="182"/>
      <c r="E23" s="170">
        <v>0.35</v>
      </c>
      <c r="F23" s="172">
        <f>IF(ROUNDDOWN(B23*0.35,0)&gt;700000,"700,000",ROUNDDOWN(B23*0.35,0))</f>
        <v>0</v>
      </c>
      <c r="G23" s="181"/>
      <c r="H23" s="182"/>
      <c r="I23" s="187" t="s">
        <v>23</v>
      </c>
      <c r="J23" s="5"/>
    </row>
    <row r="24" spans="1:10" ht="20.100000000000001" customHeight="1" x14ac:dyDescent="0.15">
      <c r="A24" s="25" t="s">
        <v>24</v>
      </c>
      <c r="B24" s="183"/>
      <c r="C24" s="184"/>
      <c r="D24" s="185"/>
      <c r="E24" s="186"/>
      <c r="F24" s="183"/>
      <c r="G24" s="184"/>
      <c r="H24" s="185"/>
      <c r="I24" s="188"/>
      <c r="J24" s="5"/>
    </row>
    <row r="25" spans="1:10" ht="29.85" customHeight="1" x14ac:dyDescent="0.15">
      <c r="A25" s="24" t="s">
        <v>25</v>
      </c>
      <c r="B25" s="189">
        <f>'２【自治会振興費申請書】用紙①－２'!J16</f>
        <v>0</v>
      </c>
      <c r="C25" s="190"/>
      <c r="D25" s="191"/>
      <c r="E25" s="19">
        <v>0.4</v>
      </c>
      <c r="F25" s="189">
        <f>IF(ROUNDDOWN(B25*0.4,0)&gt;7000000,"7,000,000",ROUNDDOWN(B25*0.4,0))</f>
        <v>0</v>
      </c>
      <c r="G25" s="190"/>
      <c r="H25" s="191"/>
      <c r="I25" s="27" t="s">
        <v>26</v>
      </c>
      <c r="J25" s="5"/>
    </row>
    <row r="26" spans="1:10" ht="29.85" customHeight="1" x14ac:dyDescent="0.15">
      <c r="A26" s="28" t="s">
        <v>27</v>
      </c>
      <c r="B26" s="192">
        <f>'２【自治会振興費申請書】用紙①－２'!J21</f>
        <v>0</v>
      </c>
      <c r="C26" s="193"/>
      <c r="D26" s="194"/>
      <c r="E26" s="195">
        <v>0.35</v>
      </c>
      <c r="F26" s="196">
        <f>IF(ROUNDDOWN(B26*0.35,0)&gt;3000000,"3,000,000",ROUNDDOWN(B26*0.35,0))</f>
        <v>0</v>
      </c>
      <c r="G26" s="197"/>
      <c r="H26" s="198"/>
      <c r="I26" s="199" t="s">
        <v>28</v>
      </c>
      <c r="J26" s="5"/>
    </row>
    <row r="27" spans="1:10" ht="29.85" customHeight="1" x14ac:dyDescent="0.15">
      <c r="A27" s="25" t="s">
        <v>29</v>
      </c>
      <c r="B27" s="201">
        <f>'２【自治会振興費申請書】用紙①－２'!J28</f>
        <v>0</v>
      </c>
      <c r="C27" s="202"/>
      <c r="D27" s="203"/>
      <c r="E27" s="186"/>
      <c r="F27" s="196">
        <f>IF(ROUNDDOWN(B27*0.35,0)&gt;14000,"14,000",ROUNDDOWN(B27*0.35,0))</f>
        <v>0</v>
      </c>
      <c r="G27" s="197"/>
      <c r="H27" s="198"/>
      <c r="I27" s="200"/>
      <c r="J27" s="5"/>
    </row>
    <row r="28" spans="1:10" ht="39.950000000000003" customHeight="1" x14ac:dyDescent="0.15">
      <c r="A28" s="24" t="s">
        <v>30</v>
      </c>
      <c r="B28" s="172">
        <f>'２【自治会振興費申請書】用紙①－２'!J35</f>
        <v>0</v>
      </c>
      <c r="C28" s="181"/>
      <c r="D28" s="182"/>
      <c r="E28" s="170">
        <v>0.35</v>
      </c>
      <c r="F28" s="172">
        <f>IF(ROUNDDOWN(B28*0.35,0)&gt;700000,"700,000",ROUNDDOWN(B28*0.35,0))</f>
        <v>0</v>
      </c>
      <c r="G28" s="181"/>
      <c r="H28" s="182"/>
      <c r="I28" s="187" t="s">
        <v>23</v>
      </c>
      <c r="J28" s="5"/>
    </row>
    <row r="29" spans="1:10" ht="20.100000000000001" customHeight="1" x14ac:dyDescent="0.15">
      <c r="A29" s="25" t="s">
        <v>31</v>
      </c>
      <c r="B29" s="183"/>
      <c r="C29" s="184"/>
      <c r="D29" s="185"/>
      <c r="E29" s="186"/>
      <c r="F29" s="183"/>
      <c r="G29" s="184"/>
      <c r="H29" s="185"/>
      <c r="I29" s="204"/>
      <c r="J29" s="5"/>
    </row>
    <row r="30" spans="1:10" ht="39.950000000000003" customHeight="1" x14ac:dyDescent="0.15">
      <c r="A30" s="24" t="s">
        <v>32</v>
      </c>
      <c r="B30" s="172">
        <f>'２【自治会振興費申請書】用紙①－２'!J42</f>
        <v>0</v>
      </c>
      <c r="C30" s="181"/>
      <c r="D30" s="182"/>
      <c r="E30" s="170">
        <v>0.35</v>
      </c>
      <c r="F30" s="172">
        <f>IF(ROUNDDOWN(B30*0.35,0)&gt;700000,"700,000",ROUNDDOWN(B30*0.35,0))</f>
        <v>0</v>
      </c>
      <c r="G30" s="181"/>
      <c r="H30" s="182"/>
      <c r="I30" s="187" t="s">
        <v>23</v>
      </c>
      <c r="J30" s="5"/>
    </row>
    <row r="31" spans="1:10" ht="20.100000000000001" customHeight="1" x14ac:dyDescent="0.15">
      <c r="A31" s="25" t="s">
        <v>33</v>
      </c>
      <c r="B31" s="183"/>
      <c r="C31" s="184"/>
      <c r="D31" s="185"/>
      <c r="E31" s="186"/>
      <c r="F31" s="183"/>
      <c r="G31" s="184"/>
      <c r="H31" s="185"/>
      <c r="I31" s="204"/>
      <c r="J31" s="5"/>
    </row>
    <row r="32" spans="1:10" ht="20.100000000000001" customHeight="1" x14ac:dyDescent="0.15">
      <c r="A32" s="30" t="s">
        <v>34</v>
      </c>
      <c r="B32" s="172">
        <f>'２【自治会振興費申請書】用紙①－２'!J49</f>
        <v>0</v>
      </c>
      <c r="C32" s="181"/>
      <c r="D32" s="182"/>
      <c r="E32" s="170">
        <v>0.35</v>
      </c>
      <c r="F32" s="172">
        <f>IF(ROUNDDOWN(B32*0.35,0)&gt;700000,"700,000",ROUNDDOWN(B32*0.35,0))</f>
        <v>0</v>
      </c>
      <c r="G32" s="181"/>
      <c r="H32" s="182"/>
      <c r="I32" s="20"/>
      <c r="J32" s="5"/>
    </row>
    <row r="33" spans="1:10" ht="20.100000000000001" customHeight="1" x14ac:dyDescent="0.15">
      <c r="A33" s="31" t="s">
        <v>35</v>
      </c>
      <c r="B33" s="192"/>
      <c r="C33" s="207"/>
      <c r="D33" s="208"/>
      <c r="E33" s="171"/>
      <c r="F33" s="192"/>
      <c r="G33" s="207"/>
      <c r="H33" s="208"/>
      <c r="I33" s="22" t="s">
        <v>23</v>
      </c>
      <c r="J33" s="5"/>
    </row>
    <row r="34" spans="1:10" ht="20.100000000000001" customHeight="1" x14ac:dyDescent="0.15">
      <c r="A34" s="25" t="s">
        <v>36</v>
      </c>
      <c r="B34" s="183"/>
      <c r="C34" s="184"/>
      <c r="D34" s="185"/>
      <c r="E34" s="209"/>
      <c r="F34" s="183"/>
      <c r="G34" s="184"/>
      <c r="H34" s="185"/>
      <c r="I34" s="32"/>
      <c r="J34" s="5"/>
    </row>
    <row r="35" spans="1:10" ht="20.100000000000001" customHeight="1" x14ac:dyDescent="0.15">
      <c r="A35" s="33"/>
      <c r="B35" s="172">
        <f>SUM(B20:D34)</f>
        <v>0</v>
      </c>
      <c r="C35" s="181"/>
      <c r="D35" s="182"/>
      <c r="E35" s="210"/>
      <c r="F35" s="172">
        <f>SUM(F20+F23+F25+F26+F27+F28+F30+F32)</f>
        <v>0</v>
      </c>
      <c r="G35" s="181"/>
      <c r="H35" s="182"/>
      <c r="I35" s="33"/>
    </row>
    <row r="36" spans="1:10" ht="20.100000000000001" customHeight="1" x14ac:dyDescent="0.15">
      <c r="A36" s="35" t="s">
        <v>37</v>
      </c>
      <c r="B36" s="192"/>
      <c r="C36" s="207"/>
      <c r="D36" s="208"/>
      <c r="E36" s="211"/>
      <c r="F36" s="192"/>
      <c r="G36" s="207"/>
      <c r="H36" s="208"/>
      <c r="I36" s="36"/>
    </row>
    <row r="37" spans="1:10" ht="20.100000000000001" customHeight="1" x14ac:dyDescent="0.15">
      <c r="A37" s="37"/>
      <c r="B37" s="183"/>
      <c r="C37" s="184"/>
      <c r="D37" s="185"/>
      <c r="E37" s="212"/>
      <c r="F37" s="183"/>
      <c r="G37" s="184"/>
      <c r="H37" s="185"/>
      <c r="I37" s="37"/>
    </row>
    <row r="38" spans="1:10" ht="20.100000000000001" customHeight="1" x14ac:dyDescent="0.15">
      <c r="A38" s="205"/>
      <c r="B38" s="206"/>
      <c r="C38" s="206"/>
      <c r="D38" s="206"/>
      <c r="E38" s="206"/>
      <c r="F38" s="206"/>
      <c r="G38" s="206"/>
      <c r="H38" s="206"/>
      <c r="I38" s="206"/>
    </row>
    <row r="39" spans="1:10" ht="20.100000000000001" customHeight="1" x14ac:dyDescent="0.15">
      <c r="A39" s="11"/>
      <c r="B39" s="38"/>
      <c r="C39" s="38"/>
      <c r="D39" s="38"/>
      <c r="E39" s="38"/>
      <c r="F39" s="38"/>
      <c r="G39" s="38"/>
      <c r="H39" s="38"/>
      <c r="I39" s="38"/>
    </row>
    <row r="40" spans="1:10" ht="20.100000000000001" customHeight="1" x14ac:dyDescent="0.15">
      <c r="A40" s="11"/>
      <c r="B40" s="38"/>
      <c r="C40" s="38"/>
      <c r="D40" s="38"/>
      <c r="E40" s="38"/>
      <c r="F40" s="38"/>
      <c r="G40" s="38"/>
      <c r="H40" s="38"/>
      <c r="I40" s="38"/>
    </row>
    <row r="41" spans="1:10" ht="20.100000000000001" customHeight="1" x14ac:dyDescent="0.15">
      <c r="A41" s="11"/>
      <c r="B41" s="38"/>
      <c r="C41" s="38"/>
      <c r="D41" s="38"/>
      <c r="E41" s="38"/>
      <c r="F41" s="38"/>
      <c r="G41" s="38"/>
      <c r="H41" s="38"/>
      <c r="I41" s="34" t="s">
        <v>38</v>
      </c>
    </row>
    <row r="42" spans="1:10" ht="20.100000000000001" customHeight="1" x14ac:dyDescent="0.15">
      <c r="A42" s="11"/>
      <c r="B42" s="38"/>
      <c r="C42" s="38"/>
      <c r="D42" s="38"/>
      <c r="E42" s="38"/>
      <c r="F42" s="38"/>
      <c r="G42" s="38"/>
      <c r="H42" s="38"/>
      <c r="I42" s="36"/>
    </row>
    <row r="43" spans="1:10" ht="20.100000000000001" customHeight="1" x14ac:dyDescent="0.15">
      <c r="A43" s="11"/>
      <c r="B43" s="38"/>
      <c r="C43" s="38"/>
      <c r="D43" s="38"/>
      <c r="E43" s="38"/>
      <c r="F43" s="38"/>
      <c r="G43" s="38"/>
      <c r="H43" s="38"/>
      <c r="I43" s="37"/>
    </row>
    <row r="44" spans="1:10" ht="20.100000000000001" customHeight="1" x14ac:dyDescent="0.15"/>
    <row r="45" spans="1:10" ht="20.100000000000001" customHeight="1" x14ac:dyDescent="0.15"/>
    <row r="46" spans="1:10" ht="20.100000000000001" customHeight="1" x14ac:dyDescent="0.15"/>
    <row r="47" spans="1:10" ht="20.100000000000001" customHeight="1" x14ac:dyDescent="0.15"/>
    <row r="48" spans="1: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39">
    <mergeCell ref="A38:I38"/>
    <mergeCell ref="B32:D34"/>
    <mergeCell ref="E32:E34"/>
    <mergeCell ref="F32:H34"/>
    <mergeCell ref="B35:D37"/>
    <mergeCell ref="E35:E37"/>
    <mergeCell ref="F35:H37"/>
    <mergeCell ref="B28:D29"/>
    <mergeCell ref="E28:E29"/>
    <mergeCell ref="F28:H29"/>
    <mergeCell ref="I28:I29"/>
    <mergeCell ref="B30:D31"/>
    <mergeCell ref="E30:E31"/>
    <mergeCell ref="F30:H31"/>
    <mergeCell ref="I30:I31"/>
    <mergeCell ref="B26:D26"/>
    <mergeCell ref="E26:E27"/>
    <mergeCell ref="F26:H26"/>
    <mergeCell ref="I26:I27"/>
    <mergeCell ref="B27:D27"/>
    <mergeCell ref="F27:H27"/>
    <mergeCell ref="B23:D24"/>
    <mergeCell ref="E23:E24"/>
    <mergeCell ref="F23:H24"/>
    <mergeCell ref="I23:I24"/>
    <mergeCell ref="B25:D25"/>
    <mergeCell ref="F25:H25"/>
    <mergeCell ref="A16:I16"/>
    <mergeCell ref="B19:D19"/>
    <mergeCell ref="F19:H19"/>
    <mergeCell ref="B20:D22"/>
    <mergeCell ref="E20:E22"/>
    <mergeCell ref="F20:H22"/>
    <mergeCell ref="A3:I3"/>
    <mergeCell ref="A7:D7"/>
    <mergeCell ref="D8:E8"/>
    <mergeCell ref="F8:H8"/>
    <mergeCell ref="D11:E11"/>
    <mergeCell ref="F11:I11"/>
  </mergeCells>
  <phoneticPr fontId="3"/>
  <pageMargins left="0.88" right="0.66" top="0.78740157480314965" bottom="0.59055118110236227"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39997558519241921"/>
  </sheetPr>
  <dimension ref="A1:O32"/>
  <sheetViews>
    <sheetView view="pageBreakPreview" zoomScaleNormal="100" workbookViewId="0">
      <selection activeCell="H4" sqref="H4"/>
    </sheetView>
  </sheetViews>
  <sheetFormatPr defaultRowHeight="13.5" x14ac:dyDescent="0.15"/>
  <cols>
    <col min="1" max="1" width="5.125" customWidth="1"/>
    <col min="2" max="3" width="11.125" customWidth="1"/>
    <col min="4" max="4" width="5.125" customWidth="1"/>
    <col min="5" max="6" width="11.125" customWidth="1"/>
    <col min="7" max="7" width="5.125" customWidth="1"/>
    <col min="8" max="9" width="11.125" customWidth="1"/>
    <col min="10" max="10" width="3.625" customWidth="1"/>
    <col min="11" max="12" width="6.625" customWidth="1"/>
    <col min="13" max="13" width="3.625" customWidth="1"/>
    <col min="14" max="15" width="6.625" customWidth="1"/>
  </cols>
  <sheetData>
    <row r="1" spans="1:15" s="60" customFormat="1" ht="21" x14ac:dyDescent="0.15">
      <c r="A1" s="6" t="s">
        <v>181</v>
      </c>
      <c r="H1" s="3" t="s">
        <v>1</v>
      </c>
      <c r="I1" s="131">
        <f>'１【自治会振興費申請書】用紙①－１'!$I$1</f>
        <v>0</v>
      </c>
    </row>
    <row r="2" spans="1:15" ht="30" customHeight="1" x14ac:dyDescent="0.15">
      <c r="A2" s="329" t="s">
        <v>182</v>
      </c>
      <c r="B2" s="329"/>
      <c r="C2" s="329"/>
      <c r="D2" s="329"/>
      <c r="E2" s="329"/>
      <c r="F2" s="329"/>
      <c r="G2" s="329"/>
      <c r="H2" s="329"/>
      <c r="I2" s="329"/>
      <c r="J2" s="329"/>
      <c r="K2" s="132"/>
      <c r="L2" s="132"/>
      <c r="M2" s="132"/>
      <c r="N2" s="132"/>
      <c r="O2" s="132"/>
    </row>
    <row r="3" spans="1:15" ht="24.75" customHeight="1" thickBot="1" x14ac:dyDescent="0.2">
      <c r="A3" s="60"/>
      <c r="B3" s="420">
        <f>'１【自治会振興費申請書】用紙①－１'!$F$8</f>
        <v>0</v>
      </c>
      <c r="C3" s="420"/>
      <c r="D3" s="421" t="s">
        <v>183</v>
      </c>
      <c r="E3" s="422"/>
      <c r="F3" s="134">
        <f>'４【自治会振興費等補助金請求書】様式③'!$O$10</f>
        <v>0</v>
      </c>
      <c r="G3" s="135" t="s">
        <v>106</v>
      </c>
      <c r="H3" s="136">
        <f>'４【自治会振興費等補助金請求書】様式③'!$U$10</f>
        <v>0</v>
      </c>
      <c r="I3" s="133" t="s">
        <v>108</v>
      </c>
      <c r="J3" s="60"/>
      <c r="K3" s="60"/>
      <c r="L3" s="60"/>
      <c r="M3" s="129"/>
      <c r="N3" s="60"/>
      <c r="O3" s="137"/>
    </row>
    <row r="4" spans="1:15" ht="7.5" customHeight="1" x14ac:dyDescent="0.15">
      <c r="A4" s="60"/>
      <c r="B4" s="145"/>
      <c r="C4" s="60"/>
      <c r="D4" s="60"/>
      <c r="E4" s="60"/>
      <c r="F4" s="60"/>
      <c r="G4" s="60"/>
      <c r="H4" s="60"/>
      <c r="I4" s="60"/>
    </row>
    <row r="5" spans="1:15" ht="24.95" customHeight="1" x14ac:dyDescent="0.15">
      <c r="A5" s="16"/>
      <c r="B5" s="16" t="s">
        <v>184</v>
      </c>
      <c r="C5" s="16" t="s">
        <v>185</v>
      </c>
      <c r="D5" s="16"/>
      <c r="E5" s="16" t="s">
        <v>184</v>
      </c>
      <c r="F5" s="16" t="s">
        <v>185</v>
      </c>
      <c r="G5" s="16"/>
      <c r="H5" s="16" t="s">
        <v>184</v>
      </c>
      <c r="I5" s="16" t="s">
        <v>185</v>
      </c>
    </row>
    <row r="6" spans="1:15" ht="35.1" customHeight="1" x14ac:dyDescent="0.15">
      <c r="A6" s="16">
        <v>241</v>
      </c>
      <c r="B6" s="138"/>
      <c r="C6" s="139"/>
      <c r="D6" s="16">
        <v>261</v>
      </c>
      <c r="E6" s="138"/>
      <c r="F6" s="139"/>
      <c r="G6" s="16">
        <v>281</v>
      </c>
      <c r="H6" s="138"/>
      <c r="I6" s="139"/>
    </row>
    <row r="7" spans="1:15" ht="35.1" customHeight="1" x14ac:dyDescent="0.15">
      <c r="A7" s="16">
        <v>242</v>
      </c>
      <c r="B7" s="138"/>
      <c r="C7" s="139"/>
      <c r="D7" s="16">
        <v>262</v>
      </c>
      <c r="E7" s="138"/>
      <c r="F7" s="139"/>
      <c r="G7" s="16">
        <v>282</v>
      </c>
      <c r="H7" s="138"/>
      <c r="I7" s="139"/>
    </row>
    <row r="8" spans="1:15" ht="35.1" customHeight="1" x14ac:dyDescent="0.15">
      <c r="A8" s="16">
        <v>243</v>
      </c>
      <c r="B8" s="138"/>
      <c r="C8" s="139"/>
      <c r="D8" s="16">
        <v>263</v>
      </c>
      <c r="E8" s="138"/>
      <c r="F8" s="139"/>
      <c r="G8" s="16">
        <v>283</v>
      </c>
      <c r="H8" s="138"/>
      <c r="I8" s="139"/>
    </row>
    <row r="9" spans="1:15" ht="35.1" customHeight="1" x14ac:dyDescent="0.15">
      <c r="A9" s="16">
        <v>244</v>
      </c>
      <c r="B9" s="138"/>
      <c r="C9" s="139"/>
      <c r="D9" s="16">
        <v>264</v>
      </c>
      <c r="E9" s="138"/>
      <c r="F9" s="139"/>
      <c r="G9" s="16">
        <v>284</v>
      </c>
      <c r="H9" s="138"/>
      <c r="I9" s="139"/>
    </row>
    <row r="10" spans="1:15" ht="35.1" customHeight="1" x14ac:dyDescent="0.15">
      <c r="A10" s="16">
        <v>245</v>
      </c>
      <c r="B10" s="138"/>
      <c r="C10" s="139"/>
      <c r="D10" s="16">
        <v>265</v>
      </c>
      <c r="E10" s="138"/>
      <c r="F10" s="139"/>
      <c r="G10" s="16">
        <v>285</v>
      </c>
      <c r="H10" s="138"/>
      <c r="I10" s="139"/>
    </row>
    <row r="11" spans="1:15" ht="35.1" customHeight="1" x14ac:dyDescent="0.15">
      <c r="A11" s="16">
        <v>246</v>
      </c>
      <c r="B11" s="138"/>
      <c r="C11" s="139"/>
      <c r="D11" s="16">
        <v>266</v>
      </c>
      <c r="E11" s="138"/>
      <c r="F11" s="139"/>
      <c r="G11" s="16">
        <v>286</v>
      </c>
      <c r="H11" s="138"/>
      <c r="I11" s="139"/>
    </row>
    <row r="12" spans="1:15" ht="35.1" customHeight="1" x14ac:dyDescent="0.15">
      <c r="A12" s="16">
        <v>247</v>
      </c>
      <c r="B12" s="138"/>
      <c r="C12" s="139"/>
      <c r="D12" s="16">
        <v>267</v>
      </c>
      <c r="E12" s="138"/>
      <c r="F12" s="139"/>
      <c r="G12" s="16">
        <v>287</v>
      </c>
      <c r="H12" s="138"/>
      <c r="I12" s="139"/>
    </row>
    <row r="13" spans="1:15" ht="35.1" customHeight="1" x14ac:dyDescent="0.15">
      <c r="A13" s="16">
        <v>248</v>
      </c>
      <c r="B13" s="138"/>
      <c r="C13" s="139"/>
      <c r="D13" s="16">
        <v>268</v>
      </c>
      <c r="E13" s="138"/>
      <c r="F13" s="139"/>
      <c r="G13" s="16">
        <v>288</v>
      </c>
      <c r="H13" s="138"/>
      <c r="I13" s="139"/>
    </row>
    <row r="14" spans="1:15" ht="35.1" customHeight="1" x14ac:dyDescent="0.15">
      <c r="A14" s="16">
        <v>249</v>
      </c>
      <c r="B14" s="138"/>
      <c r="C14" s="139"/>
      <c r="D14" s="16">
        <v>269</v>
      </c>
      <c r="E14" s="138"/>
      <c r="F14" s="139"/>
      <c r="G14" s="16">
        <v>289</v>
      </c>
      <c r="H14" s="138"/>
      <c r="I14" s="139"/>
    </row>
    <row r="15" spans="1:15" ht="35.1" customHeight="1" x14ac:dyDescent="0.15">
      <c r="A15" s="16">
        <v>250</v>
      </c>
      <c r="B15" s="138"/>
      <c r="C15" s="139"/>
      <c r="D15" s="16">
        <v>270</v>
      </c>
      <c r="E15" s="138"/>
      <c r="F15" s="139"/>
      <c r="G15" s="16">
        <v>290</v>
      </c>
      <c r="H15" s="138"/>
      <c r="I15" s="139"/>
    </row>
    <row r="16" spans="1:15" ht="35.1" customHeight="1" x14ac:dyDescent="0.15">
      <c r="A16" s="16">
        <v>251</v>
      </c>
      <c r="B16" s="138"/>
      <c r="C16" s="139"/>
      <c r="D16" s="16">
        <v>271</v>
      </c>
      <c r="E16" s="138"/>
      <c r="F16" s="139"/>
      <c r="G16" s="16">
        <v>291</v>
      </c>
      <c r="H16" s="138"/>
      <c r="I16" s="139"/>
    </row>
    <row r="17" spans="1:15" ht="35.1" customHeight="1" x14ac:dyDescent="0.15">
      <c r="A17" s="16">
        <v>252</v>
      </c>
      <c r="B17" s="138"/>
      <c r="C17" s="139"/>
      <c r="D17" s="16">
        <v>272</v>
      </c>
      <c r="E17" s="138"/>
      <c r="F17" s="139"/>
      <c r="G17" s="16">
        <v>292</v>
      </c>
      <c r="H17" s="138"/>
      <c r="I17" s="139"/>
    </row>
    <row r="18" spans="1:15" ht="35.1" customHeight="1" x14ac:dyDescent="0.15">
      <c r="A18" s="16">
        <v>253</v>
      </c>
      <c r="B18" s="138"/>
      <c r="C18" s="139"/>
      <c r="D18" s="16">
        <v>273</v>
      </c>
      <c r="E18" s="138"/>
      <c r="F18" s="139"/>
      <c r="G18" s="16">
        <v>293</v>
      </c>
      <c r="H18" s="138"/>
      <c r="I18" s="139"/>
    </row>
    <row r="19" spans="1:15" ht="35.1" customHeight="1" x14ac:dyDescent="0.15">
      <c r="A19" s="16">
        <v>254</v>
      </c>
      <c r="B19" s="138"/>
      <c r="C19" s="139"/>
      <c r="D19" s="16">
        <v>274</v>
      </c>
      <c r="E19" s="138"/>
      <c r="F19" s="139"/>
      <c r="G19" s="16">
        <v>294</v>
      </c>
      <c r="H19" s="138"/>
      <c r="I19" s="139"/>
    </row>
    <row r="20" spans="1:15" ht="35.1" customHeight="1" x14ac:dyDescent="0.15">
      <c r="A20" s="16">
        <v>255</v>
      </c>
      <c r="B20" s="138"/>
      <c r="C20" s="139"/>
      <c r="D20" s="16">
        <v>275</v>
      </c>
      <c r="E20" s="138"/>
      <c r="F20" s="139"/>
      <c r="G20" s="16">
        <v>295</v>
      </c>
      <c r="H20" s="138"/>
      <c r="I20" s="139"/>
    </row>
    <row r="21" spans="1:15" ht="35.1" customHeight="1" x14ac:dyDescent="0.15">
      <c r="A21" s="16">
        <v>256</v>
      </c>
      <c r="B21" s="138"/>
      <c r="C21" s="139"/>
      <c r="D21" s="16">
        <v>276</v>
      </c>
      <c r="E21" s="138"/>
      <c r="F21" s="139"/>
      <c r="G21" s="16">
        <v>296</v>
      </c>
      <c r="H21" s="138"/>
      <c r="I21" s="139"/>
    </row>
    <row r="22" spans="1:15" ht="35.1" customHeight="1" x14ac:dyDescent="0.15">
      <c r="A22" s="16">
        <v>257</v>
      </c>
      <c r="B22" s="138"/>
      <c r="C22" s="139"/>
      <c r="D22" s="16">
        <v>277</v>
      </c>
      <c r="E22" s="138"/>
      <c r="F22" s="139"/>
      <c r="G22" s="16">
        <v>297</v>
      </c>
      <c r="H22" s="138"/>
      <c r="I22" s="139"/>
    </row>
    <row r="23" spans="1:15" ht="35.1" customHeight="1" x14ac:dyDescent="0.15">
      <c r="A23" s="16">
        <v>258</v>
      </c>
      <c r="B23" s="138"/>
      <c r="C23" s="139"/>
      <c r="D23" s="16">
        <v>278</v>
      </c>
      <c r="E23" s="138"/>
      <c r="F23" s="139"/>
      <c r="G23" s="16">
        <v>298</v>
      </c>
      <c r="H23" s="138"/>
      <c r="I23" s="139"/>
    </row>
    <row r="24" spans="1:15" ht="35.1" customHeight="1" x14ac:dyDescent="0.15">
      <c r="A24" s="16">
        <v>259</v>
      </c>
      <c r="B24" s="138"/>
      <c r="C24" s="139"/>
      <c r="D24" s="16">
        <v>279</v>
      </c>
      <c r="E24" s="138"/>
      <c r="F24" s="139"/>
      <c r="G24" s="16">
        <v>299</v>
      </c>
      <c r="H24" s="138"/>
      <c r="I24" s="139"/>
    </row>
    <row r="25" spans="1:15" ht="35.1" customHeight="1" x14ac:dyDescent="0.15">
      <c r="A25" s="16">
        <v>260</v>
      </c>
      <c r="B25" s="138"/>
      <c r="C25" s="139"/>
      <c r="D25" s="16">
        <v>280</v>
      </c>
      <c r="E25" s="138"/>
      <c r="F25" s="139"/>
      <c r="G25" s="16">
        <v>300</v>
      </c>
      <c r="H25" s="138"/>
      <c r="I25" s="139"/>
    </row>
    <row r="26" spans="1:15" ht="24.75" customHeight="1" x14ac:dyDescent="0.15">
      <c r="A26" s="129"/>
      <c r="B26" s="142"/>
      <c r="C26" s="59"/>
      <c r="D26" s="129"/>
      <c r="E26" s="142"/>
      <c r="F26" s="425" t="s">
        <v>188</v>
      </c>
      <c r="G26" s="425"/>
      <c r="H26" s="143">
        <f>COUNTA(B6:B25,E6:E25,H6:H25)</f>
        <v>0</v>
      </c>
      <c r="I26" s="144">
        <f>SUM(C6:C25,F6:F25,I6:I25)</f>
        <v>0</v>
      </c>
    </row>
    <row r="27" spans="1:15" ht="24.95" customHeight="1" x14ac:dyDescent="0.15">
      <c r="A27" s="60"/>
      <c r="B27" s="60"/>
      <c r="C27" s="60"/>
      <c r="D27" s="60"/>
      <c r="E27" s="60"/>
      <c r="F27" s="423" t="s">
        <v>186</v>
      </c>
      <c r="G27" s="423"/>
      <c r="H27" s="140">
        <f>'[1]６【班・世帯数明細票】用紙④－２（181～240）'!H27+'６【班・世帯数明細票】用紙④－２（241～300）'!H26</f>
        <v>0</v>
      </c>
      <c r="I27" s="140">
        <f>'[1]６【班・世帯数明細票】用紙④－２（181～240）'!I27+'６【班・世帯数明細票】用紙④－２（241～300）'!I26</f>
        <v>0</v>
      </c>
    </row>
    <row r="28" spans="1:15" ht="24.95" customHeight="1" x14ac:dyDescent="0.15">
      <c r="G28" s="424" t="s">
        <v>187</v>
      </c>
      <c r="H28" s="424"/>
      <c r="I28" s="424"/>
    </row>
    <row r="29" spans="1:15" ht="24.95" customHeight="1" x14ac:dyDescent="0.15"/>
    <row r="30" spans="1:15" ht="24.95" customHeight="1" x14ac:dyDescent="0.15"/>
    <row r="31" spans="1:15" ht="24.95" customHeight="1" x14ac:dyDescent="0.15"/>
    <row r="32" spans="1:15" ht="24.95" customHeight="1" x14ac:dyDescent="0.15">
      <c r="L32" s="419"/>
      <c r="M32" s="419"/>
      <c r="N32" s="419"/>
      <c r="O32" s="419"/>
    </row>
  </sheetData>
  <mergeCells count="7">
    <mergeCell ref="L32:O32"/>
    <mergeCell ref="A2:J2"/>
    <mergeCell ref="B3:C3"/>
    <mergeCell ref="D3:E3"/>
    <mergeCell ref="F26:G26"/>
    <mergeCell ref="F27:G27"/>
    <mergeCell ref="G28:I28"/>
  </mergeCells>
  <phoneticPr fontId="3"/>
  <printOptions horizontalCentered="1"/>
  <pageMargins left="0.59055118110236227" right="0.59055118110236227" top="0.39370078740157483" bottom="0"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O75"/>
  <sheetViews>
    <sheetView view="pageBreakPreview" zoomScaleNormal="100" workbookViewId="0">
      <selection activeCell="R16" sqref="R16"/>
    </sheetView>
  </sheetViews>
  <sheetFormatPr defaultRowHeight="13.5" x14ac:dyDescent="0.15"/>
  <cols>
    <col min="1" max="1" width="10.5" customWidth="1"/>
    <col min="2" max="3" width="4.625" customWidth="1"/>
    <col min="4" max="4" width="4.75" customWidth="1"/>
    <col min="5" max="5" width="5.125" customWidth="1"/>
    <col min="6" max="8" width="6.875" customWidth="1"/>
    <col min="9" max="9" width="13.625" customWidth="1"/>
    <col min="10" max="10" width="6" customWidth="1"/>
    <col min="11" max="11" width="5.625" customWidth="1"/>
    <col min="12" max="12" width="6.875" customWidth="1"/>
    <col min="13" max="13" width="11.75" customWidth="1"/>
    <col min="14" max="15" width="9" hidden="1" customWidth="1"/>
  </cols>
  <sheetData>
    <row r="1" spans="1:13" ht="21" x14ac:dyDescent="0.15">
      <c r="A1" s="6" t="s">
        <v>39</v>
      </c>
      <c r="B1" s="2"/>
      <c r="C1" s="2"/>
      <c r="D1" s="2"/>
      <c r="E1" s="2"/>
      <c r="F1" s="2"/>
      <c r="G1" s="2"/>
      <c r="H1" s="2"/>
      <c r="I1" s="2"/>
      <c r="J1" s="2"/>
      <c r="K1" s="2"/>
      <c r="L1" s="3" t="s">
        <v>1</v>
      </c>
      <c r="M1" s="146">
        <f>'１【自治会振興費申請書】用紙①－１'!$I$1</f>
        <v>0</v>
      </c>
    </row>
    <row r="2" spans="1:13" ht="5.0999999999999996" customHeight="1" x14ac:dyDescent="0.15">
      <c r="M2" s="39"/>
    </row>
    <row r="3" spans="1:13" ht="20.100000000000001" customHeight="1" x14ac:dyDescent="0.15">
      <c r="G3" s="12" t="s">
        <v>8</v>
      </c>
      <c r="H3" s="12"/>
      <c r="I3" s="213">
        <f>'１【自治会振興費申請書】用紙①－１'!$F$8</f>
        <v>0</v>
      </c>
      <c r="J3" s="213"/>
      <c r="K3" s="213"/>
      <c r="L3" s="214" t="s">
        <v>9</v>
      </c>
      <c r="M3" s="214"/>
    </row>
    <row r="4" spans="1:13" ht="5.0999999999999996" customHeight="1" x14ac:dyDescent="0.15"/>
    <row r="5" spans="1:13" ht="20.100000000000001" customHeight="1" x14ac:dyDescent="0.15">
      <c r="A5" s="1" t="s">
        <v>40</v>
      </c>
      <c r="B5" s="1"/>
      <c r="C5" s="1"/>
      <c r="D5" s="1"/>
      <c r="E5" s="1"/>
      <c r="M5" s="41"/>
    </row>
    <row r="6" spans="1:13" ht="20.100000000000001" customHeight="1" x14ac:dyDescent="0.15">
      <c r="A6" s="215" t="s">
        <v>41</v>
      </c>
      <c r="B6" s="216"/>
      <c r="C6" s="216"/>
      <c r="D6" s="216"/>
      <c r="E6" s="216"/>
      <c r="F6" s="216"/>
      <c r="G6" s="216"/>
      <c r="H6" s="217"/>
      <c r="I6" s="42" t="s">
        <v>42</v>
      </c>
      <c r="J6" s="215" t="s">
        <v>43</v>
      </c>
      <c r="K6" s="218"/>
      <c r="L6" s="219"/>
      <c r="M6" s="26" t="s">
        <v>44</v>
      </c>
    </row>
    <row r="7" spans="1:13" ht="20.100000000000001" customHeight="1" x14ac:dyDescent="0.15">
      <c r="A7" s="220"/>
      <c r="B7" s="221"/>
      <c r="C7" s="221"/>
      <c r="D7" s="221"/>
      <c r="E7" s="221"/>
      <c r="F7" s="221"/>
      <c r="G7" s="221"/>
      <c r="H7" s="222"/>
      <c r="I7" s="43"/>
      <c r="J7" s="223"/>
      <c r="K7" s="224"/>
      <c r="L7" s="225"/>
      <c r="M7" s="44"/>
    </row>
    <row r="8" spans="1:13" ht="20.100000000000001" customHeight="1" x14ac:dyDescent="0.15">
      <c r="A8" s="232"/>
      <c r="B8" s="233"/>
      <c r="C8" s="233"/>
      <c r="D8" s="233"/>
      <c r="E8" s="233"/>
      <c r="F8" s="233"/>
      <c r="G8" s="233"/>
      <c r="H8" s="234"/>
      <c r="I8" s="45"/>
      <c r="J8" s="235"/>
      <c r="K8" s="236"/>
      <c r="L8" s="237"/>
      <c r="M8" s="46"/>
    </row>
    <row r="9" spans="1:13" ht="20.100000000000001" customHeight="1" x14ac:dyDescent="0.15">
      <c r="A9" s="232"/>
      <c r="B9" s="233"/>
      <c r="C9" s="233"/>
      <c r="D9" s="233"/>
      <c r="E9" s="233"/>
      <c r="F9" s="233"/>
      <c r="G9" s="233"/>
      <c r="H9" s="234"/>
      <c r="I9" s="45"/>
      <c r="J9" s="235"/>
      <c r="K9" s="236"/>
      <c r="L9" s="237"/>
      <c r="M9" s="46"/>
    </row>
    <row r="10" spans="1:13" ht="21" customHeight="1" x14ac:dyDescent="0.15">
      <c r="A10" s="238"/>
      <c r="B10" s="239"/>
      <c r="C10" s="239"/>
      <c r="D10" s="239"/>
      <c r="E10" s="239"/>
      <c r="F10" s="239"/>
      <c r="G10" s="239"/>
      <c r="H10" s="240"/>
      <c r="I10" s="47"/>
      <c r="J10" s="241"/>
      <c r="K10" s="242"/>
      <c r="L10" s="243"/>
      <c r="M10" s="48"/>
    </row>
    <row r="11" spans="1:13" ht="20.100000000000001" customHeight="1" x14ac:dyDescent="0.15">
      <c r="A11" s="244" t="s">
        <v>45</v>
      </c>
      <c r="B11" s="245"/>
      <c r="C11" s="245"/>
      <c r="D11" s="245"/>
      <c r="E11" s="245"/>
      <c r="F11" s="245"/>
      <c r="G11" s="245"/>
      <c r="H11" s="246"/>
      <c r="I11" s="49"/>
      <c r="J11" s="247">
        <f>SUM(J7:L10)</f>
        <v>0</v>
      </c>
      <c r="K11" s="248"/>
      <c r="L11" s="249"/>
      <c r="M11" s="50"/>
    </row>
    <row r="12" spans="1:13" ht="20.100000000000001" customHeight="1" x14ac:dyDescent="0.15"/>
    <row r="13" spans="1:13" ht="20.100000000000001" customHeight="1" x14ac:dyDescent="0.15">
      <c r="A13" s="154" t="s">
        <v>46</v>
      </c>
      <c r="B13" s="154"/>
      <c r="C13" s="154"/>
      <c r="D13" s="154"/>
      <c r="E13" s="154"/>
      <c r="F13" s="154"/>
      <c r="G13" s="154"/>
      <c r="H13" s="154"/>
      <c r="I13" s="154"/>
      <c r="J13" s="154"/>
      <c r="K13" s="154"/>
      <c r="L13" s="154"/>
      <c r="M13" s="154"/>
    </row>
    <row r="14" spans="1:13" ht="20.100000000000001" customHeight="1" x14ac:dyDescent="0.15">
      <c r="A14" s="215" t="s">
        <v>47</v>
      </c>
      <c r="B14" s="216"/>
      <c r="C14" s="216"/>
      <c r="D14" s="216"/>
      <c r="E14" s="216"/>
      <c r="F14" s="216"/>
      <c r="G14" s="216"/>
      <c r="H14" s="217"/>
      <c r="I14" s="42" t="s">
        <v>42</v>
      </c>
      <c r="J14" s="215" t="s">
        <v>43</v>
      </c>
      <c r="K14" s="218"/>
      <c r="L14" s="219"/>
      <c r="M14" s="42" t="s">
        <v>44</v>
      </c>
    </row>
    <row r="15" spans="1:13" ht="20.100000000000001" customHeight="1" x14ac:dyDescent="0.15">
      <c r="A15" s="226" t="s">
        <v>48</v>
      </c>
      <c r="B15" s="227"/>
      <c r="C15" s="227"/>
      <c r="D15" s="227"/>
      <c r="E15" s="227"/>
      <c r="F15" s="227"/>
      <c r="G15" s="227"/>
      <c r="H15" s="228"/>
      <c r="I15" s="24" t="s">
        <v>49</v>
      </c>
      <c r="J15" s="229"/>
      <c r="K15" s="230"/>
      <c r="L15" s="231"/>
      <c r="M15" s="51"/>
    </row>
    <row r="16" spans="1:13" ht="20.100000000000001" customHeight="1" thickBot="1" x14ac:dyDescent="0.2">
      <c r="A16" s="250" t="s">
        <v>50</v>
      </c>
      <c r="B16" s="251"/>
      <c r="C16" s="251"/>
      <c r="D16" s="251"/>
      <c r="E16" s="251"/>
      <c r="F16" s="251"/>
      <c r="G16" s="251"/>
      <c r="H16" s="252"/>
      <c r="I16" s="52"/>
      <c r="J16" s="253">
        <f>SUM(J15)</f>
        <v>0</v>
      </c>
      <c r="K16" s="254"/>
      <c r="L16" s="255"/>
      <c r="M16" s="53"/>
    </row>
    <row r="17" spans="1:13" ht="20.100000000000001" customHeight="1" thickTop="1" x14ac:dyDescent="0.15">
      <c r="A17" s="256"/>
      <c r="B17" s="257"/>
      <c r="C17" s="257"/>
      <c r="D17" s="257"/>
      <c r="E17" s="257"/>
      <c r="F17" s="257"/>
      <c r="G17" s="257"/>
      <c r="H17" s="258"/>
      <c r="I17" s="54"/>
      <c r="J17" s="259"/>
      <c r="K17" s="260"/>
      <c r="L17" s="261"/>
      <c r="M17" s="55"/>
    </row>
    <row r="18" spans="1:13" ht="20.100000000000001" customHeight="1" x14ac:dyDescent="0.15">
      <c r="A18" s="232"/>
      <c r="B18" s="233"/>
      <c r="C18" s="233"/>
      <c r="D18" s="233"/>
      <c r="E18" s="233"/>
      <c r="F18" s="233"/>
      <c r="G18" s="233"/>
      <c r="H18" s="234"/>
      <c r="I18" s="45"/>
      <c r="J18" s="235"/>
      <c r="K18" s="236"/>
      <c r="L18" s="237"/>
      <c r="M18" s="46"/>
    </row>
    <row r="19" spans="1:13" ht="20.100000000000001" customHeight="1" x14ac:dyDescent="0.15">
      <c r="A19" s="232"/>
      <c r="B19" s="233"/>
      <c r="C19" s="233"/>
      <c r="D19" s="233"/>
      <c r="E19" s="233"/>
      <c r="F19" s="233"/>
      <c r="G19" s="233"/>
      <c r="H19" s="234"/>
      <c r="I19" s="45"/>
      <c r="J19" s="235"/>
      <c r="K19" s="236"/>
      <c r="L19" s="237"/>
      <c r="M19" s="46"/>
    </row>
    <row r="20" spans="1:13" ht="20.100000000000001" customHeight="1" x14ac:dyDescent="0.15">
      <c r="A20" s="256"/>
      <c r="B20" s="257"/>
      <c r="C20" s="257"/>
      <c r="D20" s="257"/>
      <c r="E20" s="257"/>
      <c r="F20" s="257"/>
      <c r="G20" s="257"/>
      <c r="H20" s="258"/>
      <c r="I20" s="54"/>
      <c r="J20" s="259"/>
      <c r="K20" s="260"/>
      <c r="L20" s="261"/>
      <c r="M20" s="55"/>
    </row>
    <row r="21" spans="1:13" ht="20.100000000000001" customHeight="1" thickBot="1" x14ac:dyDescent="0.2">
      <c r="A21" s="250" t="s">
        <v>51</v>
      </c>
      <c r="B21" s="251"/>
      <c r="C21" s="251"/>
      <c r="D21" s="251"/>
      <c r="E21" s="251"/>
      <c r="F21" s="251"/>
      <c r="G21" s="251"/>
      <c r="H21" s="252"/>
      <c r="I21" s="52"/>
      <c r="J21" s="253">
        <f>SUM(J17:L20)</f>
        <v>0</v>
      </c>
      <c r="K21" s="254"/>
      <c r="L21" s="255"/>
      <c r="M21" s="53"/>
    </row>
    <row r="22" spans="1:13" ht="20.100000000000001" customHeight="1" thickTop="1" x14ac:dyDescent="0.15">
      <c r="A22" s="262" t="s">
        <v>45</v>
      </c>
      <c r="B22" s="263"/>
      <c r="C22" s="263"/>
      <c r="D22" s="263"/>
      <c r="E22" s="263"/>
      <c r="F22" s="263"/>
      <c r="G22" s="263"/>
      <c r="H22" s="264"/>
      <c r="I22" s="29"/>
      <c r="J22" s="265">
        <f>SUM(J16,J21)</f>
        <v>0</v>
      </c>
      <c r="K22" s="266"/>
      <c r="L22" s="267"/>
      <c r="M22" s="56"/>
    </row>
    <row r="23" spans="1:13" ht="20.100000000000001" customHeight="1" x14ac:dyDescent="0.15">
      <c r="A23" s="57"/>
      <c r="B23" s="57"/>
      <c r="C23" s="57"/>
      <c r="D23" s="57"/>
      <c r="E23" s="57"/>
      <c r="F23" s="57"/>
      <c r="G23" s="57"/>
      <c r="H23" s="57"/>
      <c r="I23" s="8"/>
      <c r="J23" s="8"/>
      <c r="K23" s="8"/>
      <c r="L23" s="8"/>
      <c r="M23" s="58"/>
    </row>
    <row r="24" spans="1:13" ht="20.100000000000001" customHeight="1" x14ac:dyDescent="0.15">
      <c r="A24" s="11" t="s">
        <v>52</v>
      </c>
      <c r="B24" s="57"/>
      <c r="C24" s="57"/>
      <c r="D24" s="57"/>
      <c r="E24" s="57"/>
      <c r="F24" s="57"/>
      <c r="G24" s="57"/>
      <c r="H24" s="57"/>
      <c r="I24" s="8"/>
      <c r="J24" s="8"/>
      <c r="K24" s="8"/>
      <c r="L24" s="8"/>
      <c r="M24" s="58"/>
    </row>
    <row r="25" spans="1:13" ht="20.100000000000001" customHeight="1" x14ac:dyDescent="0.15">
      <c r="A25" s="268" t="s">
        <v>47</v>
      </c>
      <c r="B25" s="268"/>
      <c r="C25" s="268"/>
      <c r="D25" s="268"/>
      <c r="E25" s="268"/>
      <c r="F25" s="268"/>
      <c r="G25" s="268"/>
      <c r="H25" s="268"/>
      <c r="I25" s="42" t="s">
        <v>42</v>
      </c>
      <c r="J25" s="268" t="s">
        <v>43</v>
      </c>
      <c r="K25" s="269"/>
      <c r="L25" s="269"/>
      <c r="M25" s="42" t="s">
        <v>44</v>
      </c>
    </row>
    <row r="26" spans="1:13" ht="20.100000000000001" customHeight="1" x14ac:dyDescent="0.15">
      <c r="A26" s="232"/>
      <c r="B26" s="233"/>
      <c r="C26" s="233"/>
      <c r="D26" s="233"/>
      <c r="E26" s="233"/>
      <c r="F26" s="233"/>
      <c r="G26" s="233"/>
      <c r="H26" s="234"/>
      <c r="I26" s="45"/>
      <c r="J26" s="235"/>
      <c r="K26" s="236"/>
      <c r="L26" s="237"/>
      <c r="M26" s="46"/>
    </row>
    <row r="27" spans="1:13" ht="20.100000000000001" customHeight="1" x14ac:dyDescent="0.15">
      <c r="A27" s="238"/>
      <c r="B27" s="239"/>
      <c r="C27" s="239"/>
      <c r="D27" s="239"/>
      <c r="E27" s="239"/>
      <c r="F27" s="239"/>
      <c r="G27" s="239"/>
      <c r="H27" s="240"/>
      <c r="I27" s="47"/>
      <c r="J27" s="241"/>
      <c r="K27" s="242"/>
      <c r="L27" s="243"/>
      <c r="M27" s="48"/>
    </row>
    <row r="28" spans="1:13" ht="20.100000000000001" customHeight="1" x14ac:dyDescent="0.15">
      <c r="A28" s="244" t="s">
        <v>45</v>
      </c>
      <c r="B28" s="245"/>
      <c r="C28" s="245"/>
      <c r="D28" s="245"/>
      <c r="E28" s="245"/>
      <c r="F28" s="245"/>
      <c r="G28" s="245"/>
      <c r="H28" s="246"/>
      <c r="I28" s="49"/>
      <c r="J28" s="247">
        <f>SUM(J26:L27)</f>
        <v>0</v>
      </c>
      <c r="K28" s="248"/>
      <c r="L28" s="249"/>
      <c r="M28" s="50"/>
    </row>
    <row r="29" spans="1:13" ht="20.100000000000001" customHeight="1" x14ac:dyDescent="0.15">
      <c r="A29" s="59"/>
      <c r="B29" s="59"/>
      <c r="C29" s="59"/>
      <c r="D29" s="59"/>
      <c r="E29" s="59"/>
      <c r="F29" s="59"/>
      <c r="G29" s="59"/>
      <c r="H29" s="59"/>
      <c r="I29" s="8"/>
      <c r="J29" s="8"/>
      <c r="K29" s="8"/>
      <c r="L29" s="8"/>
      <c r="M29" s="58"/>
    </row>
    <row r="30" spans="1:13" ht="20.100000000000001" customHeight="1" x14ac:dyDescent="0.15">
      <c r="A30" s="154" t="s">
        <v>53</v>
      </c>
      <c r="B30" s="154"/>
      <c r="C30" s="154"/>
      <c r="D30" s="154"/>
      <c r="E30" s="154"/>
      <c r="F30" s="270"/>
      <c r="G30" s="270"/>
      <c r="H30" s="270"/>
      <c r="I30" s="270"/>
      <c r="J30" s="270"/>
      <c r="K30" s="270"/>
      <c r="L30" s="270"/>
      <c r="M30" s="270"/>
    </row>
    <row r="31" spans="1:13" ht="20.100000000000001" customHeight="1" x14ac:dyDescent="0.15">
      <c r="A31" s="215" t="s">
        <v>47</v>
      </c>
      <c r="B31" s="216"/>
      <c r="C31" s="216"/>
      <c r="D31" s="216"/>
      <c r="E31" s="216"/>
      <c r="F31" s="216"/>
      <c r="G31" s="216"/>
      <c r="H31" s="217"/>
      <c r="I31" s="42" t="s">
        <v>42</v>
      </c>
      <c r="J31" s="215" t="s">
        <v>43</v>
      </c>
      <c r="K31" s="218"/>
      <c r="L31" s="219"/>
      <c r="M31" s="42" t="s">
        <v>44</v>
      </c>
    </row>
    <row r="32" spans="1:13" ht="20.100000000000001" customHeight="1" x14ac:dyDescent="0.15">
      <c r="A32" s="220"/>
      <c r="B32" s="221"/>
      <c r="C32" s="221"/>
      <c r="D32" s="221"/>
      <c r="E32" s="221"/>
      <c r="F32" s="221"/>
      <c r="G32" s="221"/>
      <c r="H32" s="222"/>
      <c r="I32" s="43"/>
      <c r="J32" s="223"/>
      <c r="K32" s="224"/>
      <c r="L32" s="225"/>
      <c r="M32" s="44"/>
    </row>
    <row r="33" spans="1:13" ht="20.100000000000001" customHeight="1" x14ac:dyDescent="0.15">
      <c r="A33" s="232"/>
      <c r="B33" s="233"/>
      <c r="C33" s="233"/>
      <c r="D33" s="233"/>
      <c r="E33" s="233"/>
      <c r="F33" s="233"/>
      <c r="G33" s="233"/>
      <c r="H33" s="234"/>
      <c r="I33" s="45"/>
      <c r="J33" s="235"/>
      <c r="K33" s="236"/>
      <c r="L33" s="237"/>
      <c r="M33" s="46"/>
    </row>
    <row r="34" spans="1:13" ht="20.100000000000001" customHeight="1" x14ac:dyDescent="0.15">
      <c r="A34" s="238"/>
      <c r="B34" s="239"/>
      <c r="C34" s="239"/>
      <c r="D34" s="239"/>
      <c r="E34" s="239"/>
      <c r="F34" s="239"/>
      <c r="G34" s="239"/>
      <c r="H34" s="240"/>
      <c r="I34" s="47"/>
      <c r="J34" s="241"/>
      <c r="K34" s="242"/>
      <c r="L34" s="243"/>
      <c r="M34" s="48"/>
    </row>
    <row r="35" spans="1:13" ht="20.100000000000001" customHeight="1" x14ac:dyDescent="0.15">
      <c r="A35" s="244" t="s">
        <v>45</v>
      </c>
      <c r="B35" s="245"/>
      <c r="C35" s="245"/>
      <c r="D35" s="245"/>
      <c r="E35" s="245"/>
      <c r="F35" s="245"/>
      <c r="G35" s="245"/>
      <c r="H35" s="246"/>
      <c r="I35" s="49"/>
      <c r="J35" s="247">
        <f>SUM(J32:L34)</f>
        <v>0</v>
      </c>
      <c r="K35" s="248"/>
      <c r="L35" s="249"/>
      <c r="M35" s="50"/>
    </row>
    <row r="36" spans="1:13" ht="20.100000000000001" customHeight="1" x14ac:dyDescent="0.15">
      <c r="A36" s="59"/>
      <c r="B36" s="59"/>
      <c r="C36" s="59"/>
      <c r="D36" s="59"/>
      <c r="E36" s="59"/>
      <c r="F36" s="59"/>
      <c r="G36" s="59"/>
      <c r="H36" s="59"/>
    </row>
    <row r="37" spans="1:13" ht="20.100000000000001" customHeight="1" x14ac:dyDescent="0.15">
      <c r="A37" s="154" t="s">
        <v>54</v>
      </c>
      <c r="B37" s="154"/>
      <c r="C37" s="154"/>
      <c r="D37" s="154"/>
      <c r="E37" s="154"/>
      <c r="F37" s="154"/>
      <c r="G37" s="154"/>
      <c r="H37" s="154"/>
      <c r="I37" s="154"/>
      <c r="J37" s="154"/>
      <c r="K37" s="154"/>
      <c r="L37" s="154"/>
      <c r="M37" s="154"/>
    </row>
    <row r="38" spans="1:13" ht="20.100000000000001" customHeight="1" x14ac:dyDescent="0.15">
      <c r="A38" s="215" t="s">
        <v>47</v>
      </c>
      <c r="B38" s="216"/>
      <c r="C38" s="216"/>
      <c r="D38" s="216"/>
      <c r="E38" s="216"/>
      <c r="F38" s="216"/>
      <c r="G38" s="216"/>
      <c r="H38" s="217"/>
      <c r="I38" s="42" t="s">
        <v>42</v>
      </c>
      <c r="J38" s="215" t="s">
        <v>43</v>
      </c>
      <c r="K38" s="218"/>
      <c r="L38" s="219"/>
      <c r="M38" s="42" t="s">
        <v>44</v>
      </c>
    </row>
    <row r="39" spans="1:13" ht="20.100000000000001" customHeight="1" x14ac:dyDescent="0.15">
      <c r="A39" s="220"/>
      <c r="B39" s="221"/>
      <c r="C39" s="221"/>
      <c r="D39" s="221"/>
      <c r="E39" s="221"/>
      <c r="F39" s="221"/>
      <c r="G39" s="221"/>
      <c r="H39" s="222"/>
      <c r="I39" s="43"/>
      <c r="J39" s="223"/>
      <c r="K39" s="224"/>
      <c r="L39" s="225"/>
      <c r="M39" s="44"/>
    </row>
    <row r="40" spans="1:13" ht="20.100000000000001" customHeight="1" x14ac:dyDescent="0.15">
      <c r="A40" s="232"/>
      <c r="B40" s="233"/>
      <c r="C40" s="233"/>
      <c r="D40" s="233"/>
      <c r="E40" s="233"/>
      <c r="F40" s="233"/>
      <c r="G40" s="233"/>
      <c r="H40" s="234"/>
      <c r="I40" s="45"/>
      <c r="J40" s="235"/>
      <c r="K40" s="236"/>
      <c r="L40" s="237"/>
      <c r="M40" s="46"/>
    </row>
    <row r="41" spans="1:13" ht="20.100000000000001" customHeight="1" x14ac:dyDescent="0.15">
      <c r="A41" s="238"/>
      <c r="B41" s="239"/>
      <c r="C41" s="239"/>
      <c r="D41" s="239"/>
      <c r="E41" s="239"/>
      <c r="F41" s="239"/>
      <c r="G41" s="239"/>
      <c r="H41" s="240"/>
      <c r="I41" s="47"/>
      <c r="J41" s="241"/>
      <c r="K41" s="242"/>
      <c r="L41" s="243"/>
      <c r="M41" s="48"/>
    </row>
    <row r="42" spans="1:13" ht="20.100000000000001" customHeight="1" x14ac:dyDescent="0.15">
      <c r="A42" s="244" t="s">
        <v>45</v>
      </c>
      <c r="B42" s="245"/>
      <c r="C42" s="245"/>
      <c r="D42" s="245"/>
      <c r="E42" s="245"/>
      <c r="F42" s="245"/>
      <c r="G42" s="245"/>
      <c r="H42" s="246"/>
      <c r="I42" s="49"/>
      <c r="J42" s="247">
        <f>SUM(J39:L41)</f>
        <v>0</v>
      </c>
      <c r="K42" s="248"/>
      <c r="L42" s="249"/>
      <c r="M42" s="50"/>
    </row>
    <row r="43" spans="1:13" ht="20.100000000000001" customHeight="1" x14ac:dyDescent="0.15">
      <c r="A43" s="59"/>
      <c r="B43" s="59"/>
      <c r="C43" s="59"/>
      <c r="D43" s="59"/>
      <c r="E43" s="59"/>
      <c r="F43" s="59"/>
      <c r="G43" s="59"/>
      <c r="H43" s="59"/>
    </row>
    <row r="44" spans="1:13" ht="20.100000000000001" customHeight="1" x14ac:dyDescent="0.15">
      <c r="A44" s="154" t="s">
        <v>55</v>
      </c>
      <c r="B44" s="154"/>
      <c r="C44" s="154"/>
      <c r="D44" s="154"/>
      <c r="E44" s="154"/>
      <c r="F44" s="154"/>
      <c r="G44" s="154"/>
      <c r="H44" s="154"/>
      <c r="I44" s="154"/>
      <c r="J44" s="154"/>
      <c r="K44" s="154"/>
      <c r="L44" s="154"/>
      <c r="M44" s="154"/>
    </row>
    <row r="45" spans="1:13" ht="20.100000000000001" customHeight="1" x14ac:dyDescent="0.15">
      <c r="A45" s="215" t="s">
        <v>47</v>
      </c>
      <c r="B45" s="216"/>
      <c r="C45" s="216"/>
      <c r="D45" s="216"/>
      <c r="E45" s="216"/>
      <c r="F45" s="216"/>
      <c r="G45" s="216"/>
      <c r="H45" s="217"/>
      <c r="I45" s="42" t="s">
        <v>42</v>
      </c>
      <c r="J45" s="215" t="s">
        <v>43</v>
      </c>
      <c r="K45" s="218"/>
      <c r="L45" s="219"/>
      <c r="M45" s="42" t="s">
        <v>44</v>
      </c>
    </row>
    <row r="46" spans="1:13" ht="20.100000000000001" customHeight="1" x14ac:dyDescent="0.15">
      <c r="A46" s="220"/>
      <c r="B46" s="221"/>
      <c r="C46" s="221"/>
      <c r="D46" s="221"/>
      <c r="E46" s="221"/>
      <c r="F46" s="221"/>
      <c r="G46" s="221"/>
      <c r="H46" s="222"/>
      <c r="I46" s="43"/>
      <c r="J46" s="223"/>
      <c r="K46" s="224"/>
      <c r="L46" s="225"/>
      <c r="M46" s="44"/>
    </row>
    <row r="47" spans="1:13" ht="20.100000000000001" customHeight="1" x14ac:dyDescent="0.15">
      <c r="A47" s="232"/>
      <c r="B47" s="233"/>
      <c r="C47" s="233"/>
      <c r="D47" s="233"/>
      <c r="E47" s="233"/>
      <c r="F47" s="233"/>
      <c r="G47" s="233"/>
      <c r="H47" s="234"/>
      <c r="I47" s="45"/>
      <c r="J47" s="235"/>
      <c r="K47" s="236"/>
      <c r="L47" s="237"/>
      <c r="M47" s="46"/>
    </row>
    <row r="48" spans="1:13" ht="20.100000000000001" customHeight="1" x14ac:dyDescent="0.15">
      <c r="A48" s="238"/>
      <c r="B48" s="239"/>
      <c r="C48" s="239"/>
      <c r="D48" s="239"/>
      <c r="E48" s="239"/>
      <c r="F48" s="239"/>
      <c r="G48" s="239"/>
      <c r="H48" s="240"/>
      <c r="I48" s="47"/>
      <c r="J48" s="241"/>
      <c r="K48" s="242"/>
      <c r="L48" s="243"/>
      <c r="M48" s="48"/>
    </row>
    <row r="49" spans="1:13" ht="20.100000000000001" customHeight="1" x14ac:dyDescent="0.15">
      <c r="A49" s="244" t="s">
        <v>45</v>
      </c>
      <c r="B49" s="245"/>
      <c r="C49" s="245"/>
      <c r="D49" s="245"/>
      <c r="E49" s="245"/>
      <c r="F49" s="245"/>
      <c r="G49" s="245"/>
      <c r="H49" s="246"/>
      <c r="I49" s="49"/>
      <c r="J49" s="247">
        <f>SUM(J46:L48)</f>
        <v>0</v>
      </c>
      <c r="K49" s="248"/>
      <c r="L49" s="249"/>
      <c r="M49" s="50"/>
    </row>
    <row r="50" spans="1:13" ht="13.5" customHeight="1" x14ac:dyDescent="0.15"/>
    <row r="51" spans="1:13" ht="20.100000000000001" customHeight="1" x14ac:dyDescent="0.15"/>
    <row r="52" spans="1:13" ht="20.100000000000001" customHeight="1" x14ac:dyDescent="0.15"/>
    <row r="53" spans="1:13" ht="20.100000000000001" customHeight="1" x14ac:dyDescent="0.15"/>
    <row r="54" spans="1:13" ht="20.100000000000001" customHeight="1" x14ac:dyDescent="0.15"/>
    <row r="55" spans="1:13" ht="20.100000000000001" customHeight="1" x14ac:dyDescent="0.15"/>
    <row r="56" spans="1:13" ht="20.100000000000001" customHeight="1" x14ac:dyDescent="0.15"/>
    <row r="57" spans="1:13" ht="20.100000000000001" customHeight="1" x14ac:dyDescent="0.15"/>
    <row r="58" spans="1:13" ht="20.100000000000001" customHeight="1" x14ac:dyDescent="0.15"/>
    <row r="59" spans="1:13" ht="20.100000000000001" customHeight="1" x14ac:dyDescent="0.15"/>
    <row r="60" spans="1:13" ht="20.100000000000001" customHeight="1" x14ac:dyDescent="0.15"/>
    <row r="61" spans="1:13" ht="20.100000000000001" customHeight="1" x14ac:dyDescent="0.15"/>
    <row r="62" spans="1:13" ht="20.100000000000001" customHeight="1" x14ac:dyDescent="0.15"/>
    <row r="63" spans="1:13" ht="20.100000000000001" customHeight="1" x14ac:dyDescent="0.15"/>
    <row r="64" spans="1:13"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sheetData>
  <mergeCells count="74">
    <mergeCell ref="A48:H48"/>
    <mergeCell ref="J48:L48"/>
    <mergeCell ref="A49:H49"/>
    <mergeCell ref="J49:L49"/>
    <mergeCell ref="A44:M44"/>
    <mergeCell ref="A45:H45"/>
    <mergeCell ref="J45:L45"/>
    <mergeCell ref="A46:H46"/>
    <mergeCell ref="J46:L46"/>
    <mergeCell ref="A47:H47"/>
    <mergeCell ref="J47:L47"/>
    <mergeCell ref="A40:H40"/>
    <mergeCell ref="J40:L40"/>
    <mergeCell ref="A41:H41"/>
    <mergeCell ref="J41:L41"/>
    <mergeCell ref="A42:H42"/>
    <mergeCell ref="J42:L42"/>
    <mergeCell ref="A39:H39"/>
    <mergeCell ref="J39:L39"/>
    <mergeCell ref="A32:H32"/>
    <mergeCell ref="J32:L32"/>
    <mergeCell ref="A33:H33"/>
    <mergeCell ref="J33:L33"/>
    <mergeCell ref="A34:H34"/>
    <mergeCell ref="J34:L34"/>
    <mergeCell ref="A35:H35"/>
    <mergeCell ref="J35:L35"/>
    <mergeCell ref="A37:M37"/>
    <mergeCell ref="A38:H38"/>
    <mergeCell ref="J38:L38"/>
    <mergeCell ref="A31:H31"/>
    <mergeCell ref="J31:L31"/>
    <mergeCell ref="A22:H22"/>
    <mergeCell ref="J22:L22"/>
    <mergeCell ref="A25:H25"/>
    <mergeCell ref="J25:L25"/>
    <mergeCell ref="A26:H26"/>
    <mergeCell ref="J26:L26"/>
    <mergeCell ref="A27:H27"/>
    <mergeCell ref="J27:L27"/>
    <mergeCell ref="A28:H28"/>
    <mergeCell ref="J28:L28"/>
    <mergeCell ref="A30:M30"/>
    <mergeCell ref="A19:H19"/>
    <mergeCell ref="J19:L19"/>
    <mergeCell ref="A20:H20"/>
    <mergeCell ref="J20:L20"/>
    <mergeCell ref="A21:H21"/>
    <mergeCell ref="J21:L21"/>
    <mergeCell ref="A16:H16"/>
    <mergeCell ref="J16:L16"/>
    <mergeCell ref="A17:H17"/>
    <mergeCell ref="J17:L17"/>
    <mergeCell ref="A18:H18"/>
    <mergeCell ref="J18:L18"/>
    <mergeCell ref="A15:H15"/>
    <mergeCell ref="J15:L15"/>
    <mergeCell ref="A8:H8"/>
    <mergeCell ref="J8:L8"/>
    <mergeCell ref="A9:H9"/>
    <mergeCell ref="J9:L9"/>
    <mergeCell ref="A10:H10"/>
    <mergeCell ref="J10:L10"/>
    <mergeCell ref="A11:H11"/>
    <mergeCell ref="J11:L11"/>
    <mergeCell ref="A13:M13"/>
    <mergeCell ref="A14:H14"/>
    <mergeCell ref="J14:L14"/>
    <mergeCell ref="I3:K3"/>
    <mergeCell ref="L3:M3"/>
    <mergeCell ref="A6:H6"/>
    <mergeCell ref="J6:L6"/>
    <mergeCell ref="A7:H7"/>
    <mergeCell ref="J7:L7"/>
  </mergeCells>
  <phoneticPr fontId="3"/>
  <printOptions horizontalCentered="1"/>
  <pageMargins left="0.59055118110236227" right="0.59055118110236227" top="0.6692913385826772" bottom="0.43307086614173229" header="0.39370078740157483" footer="0.27559055118110237"/>
  <pageSetup paperSize="9" scale="8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N61"/>
  <sheetViews>
    <sheetView view="pageBreakPreview" zoomScaleNormal="100" zoomScaleSheetLayoutView="100" workbookViewId="0">
      <selection activeCell="N26" sqref="N26"/>
    </sheetView>
  </sheetViews>
  <sheetFormatPr defaultRowHeight="13.5" x14ac:dyDescent="0.15"/>
  <cols>
    <col min="1" max="1" width="8.125" customWidth="1"/>
    <col min="2" max="4" width="6.625" customWidth="1"/>
    <col min="5" max="5" width="8.125" customWidth="1"/>
    <col min="6" max="8" width="6.625" customWidth="1"/>
    <col min="9" max="9" width="8.125" customWidth="1"/>
    <col min="10" max="12" width="6.625" customWidth="1"/>
  </cols>
  <sheetData>
    <row r="1" spans="1:12" ht="30" x14ac:dyDescent="0.15">
      <c r="A1" s="276" t="s">
        <v>56</v>
      </c>
      <c r="B1" s="276"/>
      <c r="C1" s="276"/>
      <c r="D1" s="276"/>
      <c r="E1" s="276"/>
      <c r="F1" s="276"/>
      <c r="G1" s="276"/>
      <c r="H1" s="276"/>
      <c r="I1" s="276"/>
      <c r="J1" s="3" t="s">
        <v>1</v>
      </c>
      <c r="K1" s="277">
        <f>'１【自治会振興費申請書】用紙①－１'!$I$1</f>
        <v>0</v>
      </c>
      <c r="L1" s="277"/>
    </row>
    <row r="2" spans="1:12" ht="27" customHeight="1" x14ac:dyDescent="0.15">
      <c r="A2" s="278" t="s">
        <v>57</v>
      </c>
      <c r="B2" s="278"/>
      <c r="C2" s="278"/>
      <c r="D2" s="278"/>
      <c r="E2" s="278"/>
      <c r="F2" s="278"/>
      <c r="G2" s="278"/>
      <c r="H2" s="278"/>
      <c r="I2" s="278"/>
      <c r="J2" s="278"/>
      <c r="K2" s="278"/>
      <c r="L2" s="278"/>
    </row>
    <row r="3" spans="1:12" ht="13.5" customHeight="1" x14ac:dyDescent="0.15"/>
    <row r="4" spans="1:12" ht="20.100000000000001" customHeight="1" x14ac:dyDescent="0.15">
      <c r="G4" s="40" t="s">
        <v>8</v>
      </c>
      <c r="H4" s="40"/>
      <c r="I4" s="213">
        <f>'１【自治会振興費申請書】用紙①－１'!$F$8</f>
        <v>0</v>
      </c>
      <c r="J4" s="213"/>
      <c r="K4" s="279" t="s">
        <v>9</v>
      </c>
      <c r="L4" s="279"/>
    </row>
    <row r="5" spans="1:12" ht="13.5" customHeight="1" x14ac:dyDescent="0.15"/>
    <row r="6" spans="1:12" ht="20.100000000000001" customHeight="1" x14ac:dyDescent="0.15">
      <c r="A6" s="280" t="s">
        <v>58</v>
      </c>
      <c r="B6" s="280"/>
      <c r="C6" s="280"/>
      <c r="D6" s="280"/>
      <c r="E6" s="280"/>
      <c r="F6" s="280"/>
      <c r="G6" s="280"/>
      <c r="H6" s="280"/>
      <c r="I6" s="280"/>
      <c r="J6" s="280"/>
      <c r="K6" s="280"/>
      <c r="L6" s="280"/>
    </row>
    <row r="7" spans="1:12" ht="13.5" customHeight="1" x14ac:dyDescent="0.15">
      <c r="A7" s="270" t="s">
        <v>59</v>
      </c>
      <c r="B7" s="270"/>
      <c r="C7" s="270"/>
      <c r="D7" s="270"/>
      <c r="E7" s="270"/>
      <c r="F7" s="270"/>
      <c r="G7" s="270"/>
      <c r="H7" s="270"/>
      <c r="I7" s="270"/>
    </row>
    <row r="8" spans="1:12" ht="20.100000000000001" customHeight="1" x14ac:dyDescent="0.15">
      <c r="A8" s="60" t="s">
        <v>60</v>
      </c>
    </row>
    <row r="9" spans="1:12" ht="20.100000000000001" customHeight="1" x14ac:dyDescent="0.15">
      <c r="A9" s="281"/>
      <c r="B9" s="281"/>
      <c r="C9" s="281"/>
      <c r="D9" s="281"/>
      <c r="E9" s="281"/>
      <c r="F9" s="281"/>
      <c r="G9" s="281"/>
      <c r="H9" s="281"/>
      <c r="I9" s="281"/>
      <c r="J9" s="281"/>
      <c r="K9" s="281"/>
      <c r="L9" s="281"/>
    </row>
    <row r="10" spans="1:12" s="61" customFormat="1" ht="14.25" customHeight="1" thickBot="1" x14ac:dyDescent="0.2"/>
    <row r="11" spans="1:12" ht="34.5" customHeight="1" thickBot="1" x14ac:dyDescent="0.2">
      <c r="A11" s="282" t="s">
        <v>61</v>
      </c>
      <c r="B11" s="283"/>
      <c r="C11" s="283"/>
      <c r="D11" s="284"/>
      <c r="E11" s="285" t="s">
        <v>62</v>
      </c>
      <c r="F11" s="283"/>
      <c r="G11" s="283"/>
      <c r="H11" s="284"/>
      <c r="I11" s="286" t="s">
        <v>63</v>
      </c>
      <c r="J11" s="287"/>
      <c r="K11" s="287"/>
      <c r="L11" s="288"/>
    </row>
    <row r="12" spans="1:12" ht="24.95" customHeight="1" thickBot="1" x14ac:dyDescent="0.2">
      <c r="A12" s="62" t="s">
        <v>64</v>
      </c>
      <c r="B12" s="271" t="s">
        <v>65</v>
      </c>
      <c r="C12" s="272"/>
      <c r="D12" s="273"/>
      <c r="E12" s="63" t="s">
        <v>64</v>
      </c>
      <c r="F12" s="274" t="s">
        <v>65</v>
      </c>
      <c r="G12" s="272"/>
      <c r="H12" s="273"/>
      <c r="I12" s="63" t="s">
        <v>64</v>
      </c>
      <c r="J12" s="274" t="s">
        <v>65</v>
      </c>
      <c r="K12" s="272"/>
      <c r="L12" s="275"/>
    </row>
    <row r="13" spans="1:12" ht="24.75" customHeight="1" x14ac:dyDescent="0.15">
      <c r="A13" s="64" t="s">
        <v>66</v>
      </c>
      <c r="B13" s="289"/>
      <c r="C13" s="290"/>
      <c r="D13" s="291"/>
      <c r="E13" s="64" t="s">
        <v>66</v>
      </c>
      <c r="F13" s="289"/>
      <c r="G13" s="290"/>
      <c r="H13" s="291"/>
      <c r="I13" s="64" t="s">
        <v>66</v>
      </c>
      <c r="J13" s="289"/>
      <c r="K13" s="290"/>
      <c r="L13" s="291"/>
    </row>
    <row r="14" spans="1:12" ht="24.95" customHeight="1" x14ac:dyDescent="0.15">
      <c r="A14" s="65" t="s">
        <v>67</v>
      </c>
      <c r="B14" s="292"/>
      <c r="C14" s="293"/>
      <c r="D14" s="294"/>
      <c r="E14" s="65" t="s">
        <v>67</v>
      </c>
      <c r="F14" s="292"/>
      <c r="G14" s="293"/>
      <c r="H14" s="294"/>
      <c r="I14" s="65" t="s">
        <v>67</v>
      </c>
      <c r="J14" s="292"/>
      <c r="K14" s="293"/>
      <c r="L14" s="294"/>
    </row>
    <row r="15" spans="1:12" ht="24.95" customHeight="1" x14ac:dyDescent="0.15">
      <c r="A15" s="66" t="s">
        <v>68</v>
      </c>
      <c r="B15" s="292"/>
      <c r="C15" s="293"/>
      <c r="D15" s="294"/>
      <c r="E15" s="66" t="s">
        <v>68</v>
      </c>
      <c r="F15" s="295"/>
      <c r="G15" s="296"/>
      <c r="H15" s="297"/>
      <c r="I15" s="66" t="s">
        <v>68</v>
      </c>
      <c r="J15" s="292"/>
      <c r="K15" s="293"/>
      <c r="L15" s="294"/>
    </row>
    <row r="16" spans="1:12" ht="24.95" customHeight="1" x14ac:dyDescent="0.15">
      <c r="A16" s="66" t="s">
        <v>69</v>
      </c>
      <c r="B16" s="292"/>
      <c r="C16" s="293"/>
      <c r="D16" s="294"/>
      <c r="E16" s="66" t="s">
        <v>69</v>
      </c>
      <c r="F16" s="292"/>
      <c r="G16" s="293"/>
      <c r="H16" s="294"/>
      <c r="I16" s="66" t="s">
        <v>69</v>
      </c>
      <c r="J16" s="292"/>
      <c r="K16" s="293"/>
      <c r="L16" s="294"/>
    </row>
    <row r="17" spans="1:12" ht="24.95" customHeight="1" x14ac:dyDescent="0.15">
      <c r="A17" s="66" t="s">
        <v>70</v>
      </c>
      <c r="B17" s="292"/>
      <c r="C17" s="293"/>
      <c r="D17" s="294"/>
      <c r="E17" s="66" t="s">
        <v>70</v>
      </c>
      <c r="F17" s="292"/>
      <c r="G17" s="293"/>
      <c r="H17" s="294"/>
      <c r="I17" s="66" t="s">
        <v>70</v>
      </c>
      <c r="J17" s="292"/>
      <c r="K17" s="293"/>
      <c r="L17" s="294"/>
    </row>
    <row r="18" spans="1:12" ht="24.95" customHeight="1" x14ac:dyDescent="0.15">
      <c r="A18" s="66" t="s">
        <v>71</v>
      </c>
      <c r="B18" s="292"/>
      <c r="C18" s="293"/>
      <c r="D18" s="294"/>
      <c r="E18" s="66" t="s">
        <v>71</v>
      </c>
      <c r="F18" s="292"/>
      <c r="G18" s="293"/>
      <c r="H18" s="294"/>
      <c r="I18" s="66" t="s">
        <v>71</v>
      </c>
      <c r="J18" s="292"/>
      <c r="K18" s="293"/>
      <c r="L18" s="294"/>
    </row>
    <row r="19" spans="1:12" ht="24.95" customHeight="1" x14ac:dyDescent="0.15">
      <c r="A19" s="66" t="s">
        <v>72</v>
      </c>
      <c r="B19" s="292"/>
      <c r="C19" s="293"/>
      <c r="D19" s="294"/>
      <c r="E19" s="66" t="s">
        <v>72</v>
      </c>
      <c r="F19" s="292"/>
      <c r="G19" s="293"/>
      <c r="H19" s="294"/>
      <c r="I19" s="66" t="s">
        <v>72</v>
      </c>
      <c r="J19" s="292"/>
      <c r="K19" s="293"/>
      <c r="L19" s="294"/>
    </row>
    <row r="20" spans="1:12" ht="24.95" customHeight="1" x14ac:dyDescent="0.15">
      <c r="A20" s="66" t="s">
        <v>73</v>
      </c>
      <c r="B20" s="292"/>
      <c r="C20" s="293"/>
      <c r="D20" s="294"/>
      <c r="E20" s="66" t="s">
        <v>73</v>
      </c>
      <c r="F20" s="292"/>
      <c r="G20" s="293"/>
      <c r="H20" s="294"/>
      <c r="I20" s="66" t="s">
        <v>73</v>
      </c>
      <c r="J20" s="292"/>
      <c r="K20" s="293"/>
      <c r="L20" s="294"/>
    </row>
    <row r="21" spans="1:12" ht="24.95" customHeight="1" x14ac:dyDescent="0.15">
      <c r="A21" s="66" t="s">
        <v>74</v>
      </c>
      <c r="B21" s="292"/>
      <c r="C21" s="293"/>
      <c r="D21" s="294"/>
      <c r="E21" s="66" t="s">
        <v>74</v>
      </c>
      <c r="F21" s="292"/>
      <c r="G21" s="293"/>
      <c r="H21" s="294"/>
      <c r="I21" s="66" t="s">
        <v>74</v>
      </c>
      <c r="J21" s="292"/>
      <c r="K21" s="293"/>
      <c r="L21" s="294"/>
    </row>
    <row r="22" spans="1:12" ht="24.95" customHeight="1" x14ac:dyDescent="0.15">
      <c r="A22" s="66" t="s">
        <v>75</v>
      </c>
      <c r="B22" s="292"/>
      <c r="C22" s="293"/>
      <c r="D22" s="294"/>
      <c r="E22" s="66" t="s">
        <v>75</v>
      </c>
      <c r="F22" s="292"/>
      <c r="G22" s="293"/>
      <c r="H22" s="294"/>
      <c r="I22" s="66" t="s">
        <v>75</v>
      </c>
      <c r="J22" s="292"/>
      <c r="K22" s="293"/>
      <c r="L22" s="294"/>
    </row>
    <row r="23" spans="1:12" ht="24.95" customHeight="1" x14ac:dyDescent="0.15">
      <c r="A23" s="66" t="s">
        <v>76</v>
      </c>
      <c r="B23" s="292"/>
      <c r="C23" s="293"/>
      <c r="D23" s="294"/>
      <c r="E23" s="66" t="s">
        <v>76</v>
      </c>
      <c r="F23" s="292"/>
      <c r="G23" s="293"/>
      <c r="H23" s="294"/>
      <c r="I23" s="66" t="s">
        <v>76</v>
      </c>
      <c r="J23" s="292"/>
      <c r="K23" s="293"/>
      <c r="L23" s="294"/>
    </row>
    <row r="24" spans="1:12" ht="24.95" customHeight="1" x14ac:dyDescent="0.15">
      <c r="A24" s="66" t="s">
        <v>77</v>
      </c>
      <c r="B24" s="292"/>
      <c r="C24" s="293"/>
      <c r="D24" s="294"/>
      <c r="E24" s="66" t="s">
        <v>77</v>
      </c>
      <c r="F24" s="292"/>
      <c r="G24" s="293"/>
      <c r="H24" s="294"/>
      <c r="I24" s="66" t="s">
        <v>77</v>
      </c>
      <c r="J24" s="292"/>
      <c r="K24" s="293"/>
      <c r="L24" s="294"/>
    </row>
    <row r="25" spans="1:12" ht="24.95" customHeight="1" x14ac:dyDescent="0.15">
      <c r="A25" s="66" t="s">
        <v>78</v>
      </c>
      <c r="B25" s="292"/>
      <c r="C25" s="293"/>
      <c r="D25" s="294"/>
      <c r="E25" s="66" t="s">
        <v>78</v>
      </c>
      <c r="F25" s="292"/>
      <c r="G25" s="293"/>
      <c r="H25" s="294"/>
      <c r="I25" s="66" t="s">
        <v>78</v>
      </c>
      <c r="J25" s="292"/>
      <c r="K25" s="293"/>
      <c r="L25" s="294"/>
    </row>
    <row r="26" spans="1:12" ht="24.95" customHeight="1" x14ac:dyDescent="0.15">
      <c r="A26" s="66" t="s">
        <v>79</v>
      </c>
      <c r="B26" s="292"/>
      <c r="C26" s="293"/>
      <c r="D26" s="294"/>
      <c r="E26" s="66" t="s">
        <v>79</v>
      </c>
      <c r="F26" s="292"/>
      <c r="G26" s="293"/>
      <c r="H26" s="294"/>
      <c r="I26" s="66" t="s">
        <v>79</v>
      </c>
      <c r="J26" s="292"/>
      <c r="K26" s="293"/>
      <c r="L26" s="294"/>
    </row>
    <row r="27" spans="1:12" ht="24.95" customHeight="1" x14ac:dyDescent="0.15">
      <c r="A27" s="66" t="s">
        <v>68</v>
      </c>
      <c r="B27" s="292"/>
      <c r="C27" s="293"/>
      <c r="D27" s="294"/>
      <c r="E27" s="66" t="s">
        <v>68</v>
      </c>
      <c r="F27" s="292"/>
      <c r="G27" s="293"/>
      <c r="H27" s="294"/>
      <c r="I27" s="66" t="s">
        <v>68</v>
      </c>
      <c r="J27" s="292"/>
      <c r="K27" s="293"/>
      <c r="L27" s="294"/>
    </row>
    <row r="28" spans="1:12" ht="24.95" customHeight="1" thickBot="1" x14ac:dyDescent="0.2">
      <c r="A28" s="67" t="s">
        <v>80</v>
      </c>
      <c r="B28" s="298"/>
      <c r="C28" s="299"/>
      <c r="D28" s="300"/>
      <c r="E28" s="67" t="s">
        <v>80</v>
      </c>
      <c r="F28" s="298"/>
      <c r="G28" s="299"/>
      <c r="H28" s="300"/>
      <c r="I28" s="67" t="s">
        <v>80</v>
      </c>
      <c r="J28" s="298"/>
      <c r="K28" s="299"/>
      <c r="L28" s="300"/>
    </row>
    <row r="29" spans="1:12" ht="24.95" customHeight="1" thickTop="1" thickBot="1" x14ac:dyDescent="0.2">
      <c r="A29" s="68" t="s">
        <v>81</v>
      </c>
      <c r="B29" s="301">
        <f>SUM(B13:D28)</f>
        <v>0</v>
      </c>
      <c r="C29" s="302"/>
      <c r="D29" s="303"/>
      <c r="E29" s="69" t="s">
        <v>82</v>
      </c>
      <c r="F29" s="301">
        <f>SUM(F13:H28)</f>
        <v>0</v>
      </c>
      <c r="G29" s="302"/>
      <c r="H29" s="303"/>
      <c r="I29" s="69" t="s">
        <v>83</v>
      </c>
      <c r="J29" s="301">
        <f>SUM(J13:L28)</f>
        <v>0</v>
      </c>
      <c r="K29" s="302"/>
      <c r="L29" s="303"/>
    </row>
    <row r="30" spans="1:12" ht="24.95" customHeight="1" x14ac:dyDescent="0.15">
      <c r="A30" s="70"/>
      <c r="E30" s="70"/>
      <c r="I30" s="304" t="s">
        <v>84</v>
      </c>
      <c r="J30" s="304"/>
      <c r="K30" s="304"/>
      <c r="L30" s="304"/>
    </row>
    <row r="31" spans="1:12" ht="24.95" customHeight="1" thickBot="1" x14ac:dyDescent="0.2">
      <c r="A31" s="70"/>
      <c r="E31" s="70"/>
      <c r="I31" s="305"/>
      <c r="J31" s="305"/>
      <c r="K31" s="305"/>
      <c r="L31" s="305"/>
    </row>
    <row r="32" spans="1:12" ht="24.95" customHeight="1" thickBot="1" x14ac:dyDescent="0.2">
      <c r="B32" s="306">
        <f>SUM(C33:C35)</f>
        <v>0</v>
      </c>
      <c r="C32" s="306"/>
      <c r="D32" s="71" t="s">
        <v>85</v>
      </c>
      <c r="E32" s="307" t="s">
        <v>86</v>
      </c>
      <c r="F32" s="308"/>
      <c r="G32" s="308"/>
      <c r="H32" s="309"/>
      <c r="I32" s="310" t="s">
        <v>65</v>
      </c>
      <c r="J32" s="283"/>
      <c r="K32" s="274"/>
      <c r="L32" s="72" t="s">
        <v>87</v>
      </c>
    </row>
    <row r="33" spans="1:14" ht="24.95" customHeight="1" x14ac:dyDescent="0.15">
      <c r="A33" s="61" t="s">
        <v>88</v>
      </c>
      <c r="B33" s="73" t="s">
        <v>89</v>
      </c>
      <c r="C33" s="74"/>
      <c r="D33" s="38" t="s">
        <v>85</v>
      </c>
      <c r="E33" s="75" t="s">
        <v>90</v>
      </c>
      <c r="F33" s="76"/>
      <c r="G33" s="77"/>
      <c r="H33" s="78"/>
      <c r="I33" s="311">
        <f>SUM(B29,F29)</f>
        <v>0</v>
      </c>
      <c r="J33" s="312"/>
      <c r="K33" s="313"/>
      <c r="L33" s="79"/>
    </row>
    <row r="34" spans="1:14" ht="32.25" customHeight="1" thickBot="1" x14ac:dyDescent="0.2">
      <c r="B34" s="80" t="s">
        <v>91</v>
      </c>
      <c r="C34" s="74"/>
      <c r="D34" s="61" t="s">
        <v>85</v>
      </c>
      <c r="E34" s="314" t="s">
        <v>92</v>
      </c>
      <c r="F34" s="315"/>
      <c r="G34" s="315"/>
      <c r="H34" s="316"/>
      <c r="I34" s="317">
        <f>J29</f>
        <v>0</v>
      </c>
      <c r="J34" s="318"/>
      <c r="K34" s="319"/>
      <c r="L34" s="81"/>
    </row>
    <row r="35" spans="1:14" ht="24.95" customHeight="1" thickTop="1" thickBot="1" x14ac:dyDescent="0.2">
      <c r="A35" s="60"/>
      <c r="B35" s="80" t="s">
        <v>93</v>
      </c>
      <c r="C35" s="74"/>
      <c r="D35" s="61" t="s">
        <v>85</v>
      </c>
      <c r="E35" s="320" t="s">
        <v>94</v>
      </c>
      <c r="F35" s="321"/>
      <c r="G35" s="321"/>
      <c r="H35" s="322"/>
      <c r="I35" s="323">
        <f>SUM(I33:K34)</f>
        <v>0</v>
      </c>
      <c r="J35" s="324"/>
      <c r="K35" s="325"/>
      <c r="L35" s="82"/>
      <c r="N35" s="83"/>
    </row>
    <row r="36" spans="1:14" ht="20.100000000000001" customHeight="1" x14ac:dyDescent="0.15">
      <c r="B36" s="39"/>
      <c r="C36" s="39"/>
    </row>
    <row r="37" spans="1:14" ht="20.100000000000001" customHeight="1" x14ac:dyDescent="0.15"/>
    <row r="38" spans="1:14" ht="13.5" customHeight="1" x14ac:dyDescent="0.15"/>
    <row r="39" spans="1:14" ht="20.100000000000001" customHeight="1" x14ac:dyDescent="0.15">
      <c r="E39" s="60"/>
      <c r="F39" s="60"/>
    </row>
    <row r="40" spans="1:14" ht="20.100000000000001" customHeight="1" x14ac:dyDescent="0.15">
      <c r="E40" s="60"/>
      <c r="F40" s="60"/>
    </row>
    <row r="41" spans="1:14" ht="20.100000000000001" customHeight="1" x14ac:dyDescent="0.15"/>
    <row r="42" spans="1:14" ht="20.100000000000001" customHeight="1" x14ac:dyDescent="0.15"/>
    <row r="43" spans="1:14" ht="20.100000000000001" customHeight="1" x14ac:dyDescent="0.15"/>
    <row r="44" spans="1:14" ht="20.100000000000001" customHeight="1" x14ac:dyDescent="0.15"/>
    <row r="45" spans="1:14" ht="20.100000000000001" customHeight="1" x14ac:dyDescent="0.15"/>
    <row r="46" spans="1:14" ht="20.100000000000001" customHeight="1" x14ac:dyDescent="0.15"/>
    <row r="47" spans="1:14" ht="20.100000000000001" customHeight="1" x14ac:dyDescent="0.15"/>
    <row r="48" spans="1:1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sheetData>
  <mergeCells count="74">
    <mergeCell ref="I33:K33"/>
    <mergeCell ref="E34:H34"/>
    <mergeCell ref="I34:K34"/>
    <mergeCell ref="E35:H35"/>
    <mergeCell ref="I35:K35"/>
    <mergeCell ref="B29:D29"/>
    <mergeCell ref="F29:H29"/>
    <mergeCell ref="J29:L29"/>
    <mergeCell ref="I30:L31"/>
    <mergeCell ref="B32:C32"/>
    <mergeCell ref="E32:H32"/>
    <mergeCell ref="I32:K32"/>
    <mergeCell ref="B27:D27"/>
    <mergeCell ref="F27:H27"/>
    <mergeCell ref="J27:L27"/>
    <mergeCell ref="B28:D28"/>
    <mergeCell ref="F28:H28"/>
    <mergeCell ref="J28:L28"/>
    <mergeCell ref="B25:D25"/>
    <mergeCell ref="F25:H25"/>
    <mergeCell ref="J25:L25"/>
    <mergeCell ref="B26:D26"/>
    <mergeCell ref="F26:H26"/>
    <mergeCell ref="J26:L26"/>
    <mergeCell ref="B23:D23"/>
    <mergeCell ref="F23:H23"/>
    <mergeCell ref="J23:L23"/>
    <mergeCell ref="B24:D24"/>
    <mergeCell ref="F24:H24"/>
    <mergeCell ref="J24:L24"/>
    <mergeCell ref="B21:D21"/>
    <mergeCell ref="F21:H21"/>
    <mergeCell ref="J21:L21"/>
    <mergeCell ref="B22:D22"/>
    <mergeCell ref="F22:H22"/>
    <mergeCell ref="J22:L22"/>
    <mergeCell ref="B19:D19"/>
    <mergeCell ref="F19:H19"/>
    <mergeCell ref="J19:L19"/>
    <mergeCell ref="B20:D20"/>
    <mergeCell ref="F20:H20"/>
    <mergeCell ref="J20:L20"/>
    <mergeCell ref="B17:D17"/>
    <mergeCell ref="F17:H17"/>
    <mergeCell ref="J17:L17"/>
    <mergeCell ref="B18:D18"/>
    <mergeCell ref="F18:H18"/>
    <mergeCell ref="J18:L18"/>
    <mergeCell ref="B15:D15"/>
    <mergeCell ref="F15:H15"/>
    <mergeCell ref="J15:L15"/>
    <mergeCell ref="B16:D16"/>
    <mergeCell ref="F16:H16"/>
    <mergeCell ref="J16:L16"/>
    <mergeCell ref="B13:D13"/>
    <mergeCell ref="F13:H13"/>
    <mergeCell ref="J13:L13"/>
    <mergeCell ref="B14:D14"/>
    <mergeCell ref="F14:H14"/>
    <mergeCell ref="J14:L14"/>
    <mergeCell ref="B12:D12"/>
    <mergeCell ref="F12:H12"/>
    <mergeCell ref="J12:L12"/>
    <mergeCell ref="A1:I1"/>
    <mergeCell ref="K1:L1"/>
    <mergeCell ref="A2:L2"/>
    <mergeCell ref="I4:J4"/>
    <mergeCell ref="K4:L4"/>
    <mergeCell ref="A6:L6"/>
    <mergeCell ref="A7:I7"/>
    <mergeCell ref="A9:L9"/>
    <mergeCell ref="A11:D11"/>
    <mergeCell ref="E11:H11"/>
    <mergeCell ref="I11:L11"/>
  </mergeCells>
  <phoneticPr fontId="3"/>
  <pageMargins left="0.78740157480314965" right="0.78740157480314965" top="0.78740157480314965" bottom="0.39370078740157483"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AA63"/>
  <sheetViews>
    <sheetView view="pageBreakPreview" zoomScaleNormal="100" workbookViewId="0">
      <selection activeCell="E7" sqref="E7"/>
    </sheetView>
  </sheetViews>
  <sheetFormatPr defaultRowHeight="13.5" x14ac:dyDescent="0.15"/>
  <cols>
    <col min="1" max="1" width="10" customWidth="1"/>
    <col min="2" max="2" width="3" customWidth="1"/>
    <col min="3" max="3" width="2.625" customWidth="1"/>
    <col min="4" max="4" width="3.25" customWidth="1"/>
    <col min="5" max="5" width="3" customWidth="1"/>
    <col min="6" max="24" width="3.375" customWidth="1"/>
    <col min="25" max="30" width="3.125" customWidth="1"/>
  </cols>
  <sheetData>
    <row r="1" spans="1:24" ht="21" x14ac:dyDescent="0.15">
      <c r="A1" s="6" t="s">
        <v>95</v>
      </c>
      <c r="S1" s="327" t="s">
        <v>96</v>
      </c>
      <c r="T1" s="327"/>
      <c r="U1" s="328">
        <f>'１【自治会振興費申請書】用紙①－１'!$I$1</f>
        <v>0</v>
      </c>
      <c r="V1" s="328"/>
      <c r="W1" s="328"/>
      <c r="X1" s="328"/>
    </row>
    <row r="2" spans="1:24" ht="15" customHeight="1" x14ac:dyDescent="0.15">
      <c r="A2" s="2"/>
      <c r="S2" s="84"/>
      <c r="T2" s="84"/>
      <c r="U2" s="85"/>
      <c r="V2" s="2"/>
      <c r="W2" s="2"/>
      <c r="X2" s="2"/>
    </row>
    <row r="3" spans="1:24" ht="20.100000000000001" customHeight="1" x14ac:dyDescent="0.15">
      <c r="A3" s="329" t="s">
        <v>97</v>
      </c>
      <c r="B3" s="329"/>
      <c r="C3" s="329"/>
      <c r="D3" s="329"/>
      <c r="E3" s="329"/>
      <c r="F3" s="329"/>
      <c r="G3" s="329"/>
      <c r="H3" s="329"/>
      <c r="I3" s="329"/>
      <c r="J3" s="329"/>
      <c r="K3" s="329"/>
      <c r="L3" s="329"/>
      <c r="M3" s="329"/>
      <c r="N3" s="329"/>
      <c r="O3" s="329"/>
      <c r="P3" s="329"/>
      <c r="Q3" s="329"/>
      <c r="R3" s="329"/>
      <c r="S3" s="329"/>
      <c r="T3" s="329"/>
      <c r="U3" s="329"/>
      <c r="V3" s="329"/>
      <c r="W3" s="329"/>
      <c r="X3" s="329"/>
    </row>
    <row r="4" spans="1:24" ht="15" customHeight="1" x14ac:dyDescent="0.15"/>
    <row r="5" spans="1:24" ht="22.5" customHeight="1" x14ac:dyDescent="0.15">
      <c r="A5" s="60" t="s">
        <v>98</v>
      </c>
    </row>
    <row r="6" spans="1:24" ht="22.5" customHeight="1" x14ac:dyDescent="0.15">
      <c r="A6" s="60" t="s">
        <v>99</v>
      </c>
    </row>
    <row r="7" spans="1:24" ht="19.5" customHeight="1" x14ac:dyDescent="0.15">
      <c r="B7" s="281" t="s">
        <v>100</v>
      </c>
      <c r="C7" s="281"/>
      <c r="D7" s="281"/>
      <c r="E7" s="86">
        <f>'１【自治会振興費申請書】用紙①－１'!F5</f>
        <v>0</v>
      </c>
      <c r="F7" s="60" t="s">
        <v>101</v>
      </c>
      <c r="G7" s="86">
        <f>'１【自治会振興費申請書】用紙①－１'!$H$5</f>
        <v>0</v>
      </c>
      <c r="H7" s="60" t="s">
        <v>6</v>
      </c>
      <c r="L7" s="87" t="s">
        <v>102</v>
      </c>
      <c r="O7" s="213">
        <f>'１【自治会振興費申請書】用紙①－１'!$F$8</f>
        <v>0</v>
      </c>
      <c r="P7" s="213"/>
      <c r="Q7" s="213"/>
      <c r="R7" s="213"/>
      <c r="S7" s="213"/>
      <c r="T7" s="213"/>
      <c r="U7" s="213"/>
      <c r="V7" s="41" t="s">
        <v>9</v>
      </c>
      <c r="W7" s="41"/>
    </row>
    <row r="8" spans="1:24" ht="15" customHeight="1" x14ac:dyDescent="0.15"/>
    <row r="9" spans="1:24" ht="19.5" customHeight="1" x14ac:dyDescent="0.15">
      <c r="L9" s="87" t="s">
        <v>103</v>
      </c>
      <c r="O9" s="326">
        <f>'１【自治会振興費申請書】用紙①－１'!$F$11</f>
        <v>0</v>
      </c>
      <c r="P9" s="326"/>
      <c r="Q9" s="326"/>
      <c r="R9" s="326"/>
      <c r="S9" s="326"/>
      <c r="T9" s="326"/>
      <c r="U9" s="326"/>
      <c r="V9" s="326"/>
      <c r="W9" s="41" t="s">
        <v>104</v>
      </c>
    </row>
    <row r="10" spans="1:24" ht="30" customHeight="1" x14ac:dyDescent="0.15">
      <c r="L10" s="87" t="s">
        <v>105</v>
      </c>
      <c r="N10" s="41"/>
      <c r="O10" s="330"/>
      <c r="P10" s="330"/>
      <c r="Q10" s="41" t="s">
        <v>106</v>
      </c>
      <c r="R10" s="88"/>
      <c r="S10" s="88" t="s">
        <v>107</v>
      </c>
      <c r="T10" s="89"/>
      <c r="U10" s="331"/>
      <c r="V10" s="331"/>
      <c r="W10" s="41" t="s">
        <v>108</v>
      </c>
    </row>
    <row r="11" spans="1:24" ht="10.5" customHeight="1" x14ac:dyDescent="0.15"/>
    <row r="12" spans="1:24" ht="20.100000000000001" customHeight="1" x14ac:dyDescent="0.15">
      <c r="A12" s="90" t="s">
        <v>109</v>
      </c>
      <c r="G12" s="91"/>
    </row>
    <row r="13" spans="1:24" ht="20.100000000000001" customHeight="1" x14ac:dyDescent="0.15">
      <c r="A13" s="90" t="s">
        <v>110</v>
      </c>
      <c r="B13" s="1"/>
      <c r="C13" s="1"/>
      <c r="D13" s="1"/>
      <c r="E13" s="1"/>
      <c r="F13" s="1"/>
      <c r="H13" s="1"/>
      <c r="I13" s="92"/>
      <c r="J13" s="332">
        <f>O10</f>
        <v>0</v>
      </c>
      <c r="K13" s="332"/>
      <c r="L13" s="90" t="s">
        <v>106</v>
      </c>
      <c r="M13" s="1"/>
      <c r="N13" s="90" t="s">
        <v>111</v>
      </c>
      <c r="O13" s="332">
        <f>J13*300</f>
        <v>0</v>
      </c>
      <c r="P13" s="332"/>
      <c r="Q13" s="332"/>
      <c r="R13" s="90" t="s">
        <v>112</v>
      </c>
      <c r="S13" s="1"/>
      <c r="T13" s="93"/>
      <c r="U13" s="90"/>
      <c r="V13" s="1"/>
    </row>
    <row r="14" spans="1:24" ht="11.25" customHeight="1" x14ac:dyDescent="0.15"/>
    <row r="15" spans="1:24" ht="19.5" customHeight="1" x14ac:dyDescent="0.15">
      <c r="A15" s="90" t="s">
        <v>113</v>
      </c>
    </row>
    <row r="16" spans="1:24" ht="8.1" customHeight="1" x14ac:dyDescent="0.15">
      <c r="A16" s="90"/>
    </row>
    <row r="17" spans="1:27" ht="20.100000000000001" customHeight="1" x14ac:dyDescent="0.15">
      <c r="K17" s="94" t="s">
        <v>114</v>
      </c>
      <c r="L17" s="60" t="s">
        <v>115</v>
      </c>
    </row>
    <row r="18" spans="1:27" ht="20.100000000000001" customHeight="1" x14ac:dyDescent="0.15">
      <c r="A18" s="60" t="s">
        <v>116</v>
      </c>
      <c r="C18" s="155"/>
      <c r="D18" s="155"/>
      <c r="E18" s="155"/>
      <c r="F18" s="155"/>
      <c r="G18" s="155"/>
      <c r="H18" s="155"/>
      <c r="I18" s="155"/>
      <c r="J18" s="155"/>
      <c r="K18" s="94" t="s">
        <v>114</v>
      </c>
      <c r="L18" s="60" t="s">
        <v>117</v>
      </c>
      <c r="O18" s="155"/>
      <c r="P18" s="155"/>
      <c r="Q18" s="155"/>
      <c r="R18" s="155"/>
      <c r="S18" s="60" t="s">
        <v>118</v>
      </c>
    </row>
    <row r="19" spans="1:27" ht="20.100000000000001" customHeight="1" x14ac:dyDescent="0.15">
      <c r="K19" s="94" t="s">
        <v>114</v>
      </c>
      <c r="L19" s="60" t="s">
        <v>119</v>
      </c>
    </row>
    <row r="20" spans="1:27" ht="8.1" customHeight="1" x14ac:dyDescent="0.15">
      <c r="A20" s="90"/>
    </row>
    <row r="21" spans="1:27" ht="20.100000000000001" customHeight="1" x14ac:dyDescent="0.15">
      <c r="A21" s="60" t="s">
        <v>120</v>
      </c>
      <c r="B21" s="95"/>
      <c r="C21" s="95"/>
      <c r="D21" s="95"/>
      <c r="E21" s="96"/>
      <c r="F21" s="57"/>
      <c r="G21" s="333" t="s">
        <v>121</v>
      </c>
      <c r="H21" s="333"/>
      <c r="I21" s="333"/>
      <c r="J21" s="57"/>
      <c r="K21" s="334"/>
      <c r="L21" s="335"/>
      <c r="M21" s="334"/>
      <c r="N21" s="335"/>
      <c r="O21" s="334"/>
      <c r="P21" s="335"/>
      <c r="Q21" s="334"/>
      <c r="R21" s="335"/>
      <c r="S21" s="334"/>
      <c r="T21" s="335"/>
      <c r="U21" s="334"/>
      <c r="V21" s="335"/>
      <c r="W21" s="334"/>
      <c r="X21" s="335"/>
    </row>
    <row r="22" spans="1:27" ht="12" customHeight="1" x14ac:dyDescent="0.15"/>
    <row r="23" spans="1:27" ht="25.5" customHeight="1" x14ac:dyDescent="0.15">
      <c r="A23" s="60" t="s">
        <v>122</v>
      </c>
      <c r="E23" s="336"/>
      <c r="F23" s="336"/>
      <c r="G23" s="336"/>
      <c r="H23" s="336"/>
      <c r="I23" s="336"/>
      <c r="J23" s="336"/>
      <c r="K23" s="336"/>
      <c r="L23" s="336"/>
      <c r="M23" s="336"/>
      <c r="N23" s="336"/>
      <c r="O23" s="336"/>
      <c r="P23" s="336"/>
      <c r="Q23" s="336"/>
      <c r="R23" s="336"/>
      <c r="S23" s="336"/>
      <c r="T23" s="336"/>
      <c r="U23" s="336"/>
      <c r="V23" s="336"/>
      <c r="W23" s="336"/>
      <c r="X23" s="336"/>
    </row>
    <row r="24" spans="1:27" ht="12" customHeight="1" x14ac:dyDescent="0.15"/>
    <row r="25" spans="1:27" ht="20.100000000000001" customHeight="1" x14ac:dyDescent="0.15">
      <c r="A25" s="60" t="s">
        <v>123</v>
      </c>
      <c r="E25" s="97"/>
      <c r="F25" s="97"/>
      <c r="G25" s="97"/>
      <c r="H25" s="97"/>
      <c r="I25" s="97"/>
      <c r="J25" s="97"/>
      <c r="K25" s="97"/>
      <c r="L25" s="97"/>
      <c r="M25" s="97"/>
      <c r="N25" s="97"/>
      <c r="O25" s="97"/>
      <c r="P25" s="97"/>
      <c r="Q25" s="97"/>
      <c r="R25" s="97"/>
      <c r="S25" s="97"/>
      <c r="T25" s="97"/>
      <c r="U25" s="97"/>
      <c r="V25" s="97"/>
      <c r="W25" s="97"/>
      <c r="X25" s="97"/>
    </row>
    <row r="26" spans="1:27" ht="9.9499999999999993" customHeight="1" x14ac:dyDescent="0.15"/>
    <row r="27" spans="1:27" ht="20.100000000000001" customHeight="1" x14ac:dyDescent="0.15">
      <c r="A27" t="s">
        <v>124</v>
      </c>
      <c r="E27" s="97"/>
      <c r="F27" s="97"/>
      <c r="G27" s="97"/>
      <c r="H27" s="97"/>
      <c r="I27" s="97"/>
      <c r="J27" s="97"/>
      <c r="K27" s="97"/>
      <c r="L27" s="97"/>
      <c r="M27" s="97"/>
      <c r="N27" s="97"/>
      <c r="O27" s="97"/>
      <c r="P27" s="97"/>
      <c r="Q27" s="97"/>
      <c r="R27" s="97"/>
      <c r="S27" s="97"/>
      <c r="T27" s="97"/>
      <c r="U27" s="97"/>
      <c r="V27" s="97"/>
      <c r="W27" s="97"/>
      <c r="X27" s="97"/>
    </row>
    <row r="28" spans="1:27" ht="20.100000000000001" customHeight="1" x14ac:dyDescent="0.15"/>
    <row r="29" spans="1:27" ht="20.100000000000001" customHeight="1" x14ac:dyDescent="0.15">
      <c r="A29" s="90" t="s">
        <v>125</v>
      </c>
      <c r="H29" s="90"/>
      <c r="I29" s="1"/>
      <c r="J29" s="1"/>
      <c r="K29" s="337">
        <f>O10</f>
        <v>0</v>
      </c>
      <c r="L29" s="338"/>
      <c r="M29" s="90" t="s">
        <v>126</v>
      </c>
      <c r="N29" s="1"/>
      <c r="O29" s="1"/>
      <c r="P29" s="1"/>
      <c r="Q29" s="1"/>
      <c r="R29" s="90" t="s">
        <v>127</v>
      </c>
      <c r="S29" s="337" t="str">
        <f>IF(K29&gt;0,K29*300+5000,"")</f>
        <v/>
      </c>
      <c r="T29" s="338"/>
      <c r="U29" s="338"/>
      <c r="V29" s="98" t="s">
        <v>128</v>
      </c>
      <c r="X29" s="99"/>
      <c r="Y29" s="99"/>
      <c r="Z29" s="1"/>
      <c r="AA29" s="1"/>
    </row>
    <row r="30" spans="1:27" ht="9.9499999999999993" customHeight="1" x14ac:dyDescent="0.15">
      <c r="A30" s="90"/>
      <c r="I30" s="87"/>
      <c r="J30" s="100"/>
      <c r="K30" s="100"/>
      <c r="L30" s="100"/>
      <c r="M30" s="100"/>
    </row>
    <row r="31" spans="1:27" ht="20.100000000000001" customHeight="1" x14ac:dyDescent="0.15">
      <c r="A31" s="90" t="s">
        <v>129</v>
      </c>
      <c r="I31" s="87"/>
      <c r="J31" s="100"/>
      <c r="K31" s="100"/>
      <c r="L31" s="100"/>
      <c r="M31" s="100"/>
    </row>
    <row r="32" spans="1:27" ht="8.1" customHeight="1" x14ac:dyDescent="0.15">
      <c r="A32" s="90"/>
      <c r="I32" s="87"/>
      <c r="J32" s="100"/>
      <c r="K32" s="100"/>
      <c r="L32" s="100"/>
      <c r="M32" s="100"/>
    </row>
    <row r="33" spans="1:26" ht="20.100000000000001" customHeight="1" x14ac:dyDescent="0.15">
      <c r="A33" s="60"/>
      <c r="I33" s="87"/>
      <c r="J33" s="100"/>
      <c r="K33" s="94" t="s">
        <v>114</v>
      </c>
      <c r="L33" s="60" t="s">
        <v>115</v>
      </c>
      <c r="M33" s="100"/>
    </row>
    <row r="34" spans="1:26" ht="20.100000000000001" customHeight="1" x14ac:dyDescent="0.15">
      <c r="A34" s="60" t="s">
        <v>116</v>
      </c>
      <c r="C34" s="155"/>
      <c r="D34" s="155"/>
      <c r="E34" s="155"/>
      <c r="F34" s="155"/>
      <c r="G34" s="155"/>
      <c r="H34" s="155"/>
      <c r="I34" s="155"/>
      <c r="J34" s="155"/>
      <c r="K34" s="94" t="s">
        <v>114</v>
      </c>
      <c r="L34" s="60" t="s">
        <v>117</v>
      </c>
      <c r="P34" s="155"/>
      <c r="Q34" s="155"/>
      <c r="R34" s="155"/>
      <c r="S34" s="155"/>
      <c r="T34" s="60" t="s">
        <v>118</v>
      </c>
    </row>
    <row r="35" spans="1:26" ht="20.100000000000001" customHeight="1" x14ac:dyDescent="0.15">
      <c r="K35" s="94" t="s">
        <v>114</v>
      </c>
      <c r="L35" s="60" t="s">
        <v>119</v>
      </c>
    </row>
    <row r="36" spans="1:26" ht="8.1" customHeight="1" x14ac:dyDescent="0.15">
      <c r="K36" s="94"/>
      <c r="L36" s="60"/>
    </row>
    <row r="37" spans="1:26" ht="20.100000000000001" customHeight="1" x14ac:dyDescent="0.15">
      <c r="A37" s="60" t="s">
        <v>120</v>
      </c>
      <c r="B37" s="101"/>
      <c r="C37" s="101"/>
      <c r="D37" s="101"/>
      <c r="E37" s="96"/>
      <c r="F37" s="57"/>
      <c r="G37" s="333" t="s">
        <v>121</v>
      </c>
      <c r="H37" s="333"/>
      <c r="I37" s="333"/>
      <c r="J37" s="57"/>
      <c r="K37" s="334"/>
      <c r="L37" s="335"/>
      <c r="M37" s="334"/>
      <c r="N37" s="335"/>
      <c r="O37" s="334"/>
      <c r="P37" s="335"/>
      <c r="Q37" s="334"/>
      <c r="R37" s="335"/>
      <c r="S37" s="334"/>
      <c r="T37" s="335"/>
      <c r="U37" s="334"/>
      <c r="V37" s="335"/>
      <c r="W37" s="334"/>
      <c r="X37" s="335"/>
    </row>
    <row r="38" spans="1:26" ht="12" customHeight="1" x14ac:dyDescent="0.15"/>
    <row r="39" spans="1:26" ht="25.5" customHeight="1" x14ac:dyDescent="0.15">
      <c r="A39" s="60" t="s">
        <v>130</v>
      </c>
      <c r="E39" s="102"/>
      <c r="F39" s="102"/>
      <c r="G39" s="102"/>
      <c r="H39" s="102"/>
      <c r="I39" s="103"/>
      <c r="J39" s="103"/>
      <c r="K39" s="103"/>
      <c r="L39" s="103"/>
      <c r="M39" s="103"/>
      <c r="N39" s="103"/>
      <c r="O39" s="103"/>
      <c r="P39" s="103"/>
      <c r="Q39" s="103"/>
      <c r="R39" s="103"/>
      <c r="S39" s="103"/>
      <c r="T39" s="103"/>
      <c r="U39" s="103"/>
      <c r="V39" s="103"/>
      <c r="W39" s="103"/>
      <c r="X39" s="103"/>
    </row>
    <row r="40" spans="1:26" ht="12" customHeight="1" x14ac:dyDescent="0.15"/>
    <row r="41" spans="1:26" ht="20.100000000000001" customHeight="1" x14ac:dyDescent="0.15">
      <c r="A41" s="60" t="s">
        <v>131</v>
      </c>
      <c r="E41" s="59"/>
      <c r="F41" s="59"/>
      <c r="G41" s="59"/>
      <c r="H41" s="104"/>
      <c r="I41" s="97"/>
      <c r="J41" s="97"/>
      <c r="K41" s="97"/>
      <c r="L41" s="97"/>
      <c r="M41" s="97"/>
      <c r="N41" s="97"/>
      <c r="O41" s="97"/>
      <c r="P41" s="97"/>
      <c r="Q41" s="97"/>
      <c r="R41" s="97"/>
      <c r="S41" s="97"/>
      <c r="T41" s="97"/>
      <c r="U41" s="97"/>
      <c r="V41" s="97"/>
      <c r="W41" s="97"/>
      <c r="X41" s="97"/>
    </row>
    <row r="42" spans="1:26" ht="20.100000000000001" customHeight="1" x14ac:dyDescent="0.15">
      <c r="A42" t="s">
        <v>124</v>
      </c>
    </row>
    <row r="43" spans="1:26" ht="10.5" customHeight="1" x14ac:dyDescent="0.15"/>
    <row r="44" spans="1:26" ht="20.100000000000001" customHeight="1" x14ac:dyDescent="0.15">
      <c r="A44" s="339" t="s">
        <v>132</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1"/>
    </row>
    <row r="45" spans="1:26" ht="15.75" customHeight="1" x14ac:dyDescent="0.15">
      <c r="A45" s="340" t="s">
        <v>133</v>
      </c>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row>
    <row r="46" spans="1:26" ht="13.15" customHeight="1" x14ac:dyDescent="0.15">
      <c r="A46" s="341"/>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41"/>
    </row>
    <row r="47" spans="1:26" ht="30.75" customHeight="1" x14ac:dyDescent="0.15">
      <c r="J47" s="105" t="s">
        <v>134</v>
      </c>
      <c r="K47" s="105"/>
      <c r="L47" s="105"/>
      <c r="M47" s="105"/>
      <c r="N47" s="105"/>
      <c r="O47" s="105"/>
      <c r="P47" s="105"/>
      <c r="Q47" s="105"/>
      <c r="R47" s="105"/>
      <c r="S47" s="105"/>
      <c r="T47" s="105"/>
      <c r="U47" s="105"/>
      <c r="V47" s="105"/>
      <c r="W47" s="41"/>
      <c r="X47" s="105" t="s">
        <v>104</v>
      </c>
    </row>
    <row r="48" spans="1:26"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sheetData>
  <mergeCells count="35">
    <mergeCell ref="U37:V37"/>
    <mergeCell ref="W37:X37"/>
    <mergeCell ref="A44:Y44"/>
    <mergeCell ref="A45:Y46"/>
    <mergeCell ref="G37:I37"/>
    <mergeCell ref="K37:L37"/>
    <mergeCell ref="M37:N37"/>
    <mergeCell ref="O37:P37"/>
    <mergeCell ref="Q37:R37"/>
    <mergeCell ref="S37:T37"/>
    <mergeCell ref="U21:V21"/>
    <mergeCell ref="W21:X21"/>
    <mergeCell ref="E23:X23"/>
    <mergeCell ref="K29:L29"/>
    <mergeCell ref="S29:U29"/>
    <mergeCell ref="C34:J34"/>
    <mergeCell ref="P34:S34"/>
    <mergeCell ref="G21:I21"/>
    <mergeCell ref="K21:L21"/>
    <mergeCell ref="M21:N21"/>
    <mergeCell ref="O21:P21"/>
    <mergeCell ref="Q21:R21"/>
    <mergeCell ref="S21:T21"/>
    <mergeCell ref="O10:P10"/>
    <mergeCell ref="U10:V10"/>
    <mergeCell ref="J13:K13"/>
    <mergeCell ref="O13:Q13"/>
    <mergeCell ref="C18:J18"/>
    <mergeCell ref="O18:R18"/>
    <mergeCell ref="O9:V9"/>
    <mergeCell ref="S1:T1"/>
    <mergeCell ref="U1:X1"/>
    <mergeCell ref="A3:X3"/>
    <mergeCell ref="B7:D7"/>
    <mergeCell ref="O7:U7"/>
  </mergeCells>
  <phoneticPr fontId="3"/>
  <dataValidations count="1">
    <dataValidation imeMode="fullKatakana" allowBlank="1" showInputMessage="1" showErrorMessage="1" sqref="E25:X25 E27:X27 E41:X41"/>
  </dataValidations>
  <printOptions horizontalCentered="1"/>
  <pageMargins left="0.98425196850393704" right="0.78740157480314965" top="0.78740157480314965" bottom="0.59055118110236227" header="0.51181102362204722" footer="0.51181102362204722"/>
  <pageSetup paperSize="9" scale="92"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5"/>
  </sheetPr>
  <dimension ref="A1:W32"/>
  <sheetViews>
    <sheetView view="pageBreakPreview" zoomScaleNormal="80" zoomScaleSheetLayoutView="100" workbookViewId="0">
      <selection activeCell="X6" sqref="X6"/>
    </sheetView>
  </sheetViews>
  <sheetFormatPr defaultRowHeight="13.5" x14ac:dyDescent="0.15"/>
  <cols>
    <col min="1" max="1" width="4.25" customWidth="1"/>
    <col min="4" max="4" width="9.125" customWidth="1"/>
    <col min="6" max="6" width="3.75" customWidth="1"/>
    <col min="7" max="7" width="3.375" customWidth="1"/>
    <col min="8" max="9" width="3.125" customWidth="1"/>
    <col min="10" max="10" width="8.875" customWidth="1"/>
    <col min="11" max="22" width="4.125" customWidth="1"/>
  </cols>
  <sheetData>
    <row r="1" spans="1:23" ht="21" x14ac:dyDescent="0.2">
      <c r="A1" s="6" t="s">
        <v>135</v>
      </c>
      <c r="T1" s="3" t="s">
        <v>1</v>
      </c>
      <c r="U1" s="351">
        <f>'１【自治会振興費申請書】用紙①－１'!$I$1</f>
        <v>0</v>
      </c>
      <c r="V1" s="351"/>
    </row>
    <row r="2" spans="1:23" ht="36" customHeight="1" x14ac:dyDescent="0.15">
      <c r="A2" s="352" t="s">
        <v>136</v>
      </c>
      <c r="B2" s="352"/>
      <c r="C2" s="352"/>
      <c r="D2" s="352"/>
      <c r="E2" s="352"/>
      <c r="F2" s="352"/>
      <c r="G2" s="352"/>
      <c r="H2" s="352"/>
      <c r="I2" s="352"/>
      <c r="J2" s="352"/>
      <c r="K2" s="352"/>
      <c r="L2" s="352"/>
      <c r="M2" s="352"/>
      <c r="N2" s="352"/>
      <c r="O2" s="352"/>
      <c r="P2" s="352"/>
      <c r="Q2" s="352"/>
      <c r="R2" s="352"/>
      <c r="S2" s="352"/>
      <c r="T2" s="352"/>
      <c r="U2" s="352"/>
      <c r="V2" s="352"/>
      <c r="W2" s="352"/>
    </row>
    <row r="3" spans="1:23" ht="12" customHeight="1" x14ac:dyDescent="0.15">
      <c r="A3" s="106"/>
      <c r="B3" s="106"/>
      <c r="C3" s="106"/>
      <c r="D3" s="106"/>
      <c r="E3" s="106"/>
      <c r="F3" s="106"/>
      <c r="G3" s="106"/>
      <c r="H3" s="106"/>
      <c r="I3" s="106"/>
      <c r="J3" s="106"/>
      <c r="K3" s="106"/>
      <c r="L3" s="106"/>
      <c r="M3" s="106"/>
      <c r="N3" s="106"/>
      <c r="O3" s="106"/>
      <c r="P3" s="106"/>
      <c r="Q3" s="106"/>
      <c r="R3" s="106"/>
      <c r="S3" s="106"/>
      <c r="T3" s="106"/>
      <c r="U3" s="106"/>
      <c r="V3" s="106"/>
    </row>
    <row r="4" spans="1:23" ht="35.1" customHeight="1" x14ac:dyDescent="0.15">
      <c r="A4" s="353" t="s">
        <v>102</v>
      </c>
      <c r="B4" s="353"/>
      <c r="C4" s="354">
        <f>'１【自治会振興費申請書】用紙①－１'!$F$8</f>
        <v>0</v>
      </c>
      <c r="D4" s="355"/>
      <c r="E4" s="355"/>
      <c r="F4" s="356" t="s">
        <v>9</v>
      </c>
      <c r="G4" s="157"/>
      <c r="H4" s="157"/>
      <c r="I4" s="158"/>
      <c r="J4" s="357">
        <f>'４【自治会振興費等補助金請求書】様式③'!$O$10</f>
        <v>0</v>
      </c>
      <c r="K4" s="358"/>
      <c r="L4" s="359"/>
      <c r="M4" s="356" t="s">
        <v>106</v>
      </c>
      <c r="N4" s="157"/>
      <c r="O4" s="157"/>
      <c r="P4" s="158"/>
      <c r="Q4" s="364">
        <f>'４【自治会振興費等補助金請求書】様式③'!$U$10</f>
        <v>0</v>
      </c>
      <c r="R4" s="365"/>
      <c r="S4" s="365"/>
      <c r="T4" s="366"/>
      <c r="U4" s="356" t="s">
        <v>108</v>
      </c>
      <c r="V4" s="158"/>
    </row>
    <row r="5" spans="1:23" ht="14.25" customHeight="1" x14ac:dyDescent="0.15">
      <c r="A5" s="342" t="s">
        <v>137</v>
      </c>
      <c r="B5" s="343"/>
      <c r="C5" s="344"/>
      <c r="D5" s="345"/>
      <c r="E5" s="345"/>
      <c r="F5" s="345"/>
      <c r="G5" s="345"/>
      <c r="H5" s="345"/>
      <c r="I5" s="346"/>
      <c r="J5" s="384" t="s">
        <v>138</v>
      </c>
      <c r="K5" s="385"/>
      <c r="L5" s="347"/>
      <c r="M5" s="349"/>
      <c r="N5" s="349"/>
      <c r="O5" s="388"/>
      <c r="P5" s="390" t="s">
        <v>139</v>
      </c>
      <c r="Q5" s="147"/>
      <c r="R5" s="349"/>
      <c r="S5" s="392" t="s">
        <v>101</v>
      </c>
      <c r="T5" s="349"/>
      <c r="U5" s="349"/>
      <c r="V5" s="367" t="s">
        <v>140</v>
      </c>
    </row>
    <row r="6" spans="1:23" ht="31.5" customHeight="1" x14ac:dyDescent="0.15">
      <c r="A6" s="360" t="s">
        <v>103</v>
      </c>
      <c r="B6" s="360"/>
      <c r="C6" s="361">
        <f>'１【自治会振興費申請書】用紙①－１'!$F$11</f>
        <v>0</v>
      </c>
      <c r="D6" s="362"/>
      <c r="E6" s="362"/>
      <c r="F6" s="362"/>
      <c r="G6" s="362"/>
      <c r="H6" s="362"/>
      <c r="I6" s="363"/>
      <c r="J6" s="386"/>
      <c r="K6" s="387"/>
      <c r="L6" s="348"/>
      <c r="M6" s="350"/>
      <c r="N6" s="350"/>
      <c r="O6" s="389"/>
      <c r="P6" s="391"/>
      <c r="Q6" s="148"/>
      <c r="R6" s="350"/>
      <c r="S6" s="393"/>
      <c r="T6" s="350"/>
      <c r="U6" s="350"/>
      <c r="V6" s="368"/>
    </row>
    <row r="7" spans="1:23" ht="24.95" customHeight="1" x14ac:dyDescent="0.15">
      <c r="A7" s="369" t="s">
        <v>141</v>
      </c>
      <c r="B7" s="370"/>
      <c r="C7" s="369" t="s">
        <v>142</v>
      </c>
      <c r="D7" s="373"/>
      <c r="E7" s="373"/>
      <c r="F7" s="373"/>
      <c r="G7" s="373"/>
      <c r="H7" s="373"/>
      <c r="I7" s="374"/>
      <c r="J7" s="382" t="s">
        <v>143</v>
      </c>
      <c r="K7" s="383"/>
      <c r="L7" s="149"/>
      <c r="M7" s="150"/>
      <c r="N7" s="150"/>
      <c r="O7" s="150"/>
      <c r="P7" s="151"/>
      <c r="Q7" s="151"/>
      <c r="R7" s="151"/>
      <c r="S7" s="151"/>
      <c r="T7" s="151"/>
      <c r="U7" s="151"/>
      <c r="V7" s="152"/>
    </row>
    <row r="8" spans="1:23" ht="24.95" customHeight="1" x14ac:dyDescent="0.15">
      <c r="A8" s="371"/>
      <c r="B8" s="372"/>
      <c r="C8" s="371"/>
      <c r="D8" s="375"/>
      <c r="E8" s="375"/>
      <c r="F8" s="375"/>
      <c r="G8" s="375"/>
      <c r="H8" s="375"/>
      <c r="I8" s="376"/>
      <c r="J8" s="382" t="s">
        <v>144</v>
      </c>
      <c r="K8" s="383"/>
      <c r="L8" s="149"/>
      <c r="M8" s="150"/>
      <c r="N8" s="150"/>
      <c r="O8" s="150"/>
      <c r="P8" s="151"/>
      <c r="Q8" s="151"/>
      <c r="R8" s="151"/>
      <c r="S8" s="151"/>
      <c r="T8" s="151"/>
      <c r="U8" s="151"/>
      <c r="V8" s="152"/>
    </row>
    <row r="9" spans="1:23" ht="20.100000000000001" customHeight="1" x14ac:dyDescent="0.15">
      <c r="A9" s="107"/>
      <c r="B9" s="16" t="s">
        <v>145</v>
      </c>
      <c r="C9" s="156" t="s">
        <v>146</v>
      </c>
      <c r="D9" s="158"/>
      <c r="E9" s="156" t="s">
        <v>147</v>
      </c>
      <c r="F9" s="157"/>
      <c r="G9" s="157"/>
      <c r="H9" s="157"/>
      <c r="I9" s="157"/>
      <c r="J9" s="157"/>
      <c r="K9" s="157"/>
      <c r="L9" s="157"/>
      <c r="M9" s="157"/>
      <c r="N9" s="157"/>
      <c r="O9" s="157"/>
      <c r="P9" s="158"/>
      <c r="Q9" s="156" t="s">
        <v>148</v>
      </c>
      <c r="R9" s="157"/>
      <c r="S9" s="157"/>
      <c r="T9" s="157"/>
      <c r="U9" s="157"/>
      <c r="V9" s="158"/>
    </row>
    <row r="10" spans="1:23" ht="35.1" customHeight="1" x14ac:dyDescent="0.15">
      <c r="A10" s="108" t="s">
        <v>149</v>
      </c>
      <c r="B10" s="109" t="s">
        <v>150</v>
      </c>
      <c r="C10" s="377"/>
      <c r="D10" s="378"/>
      <c r="E10" s="17" t="s">
        <v>142</v>
      </c>
      <c r="F10" s="379"/>
      <c r="G10" s="380"/>
      <c r="H10" s="380"/>
      <c r="I10" s="380"/>
      <c r="J10" s="380"/>
      <c r="K10" s="380"/>
      <c r="L10" s="380"/>
      <c r="M10" s="380"/>
      <c r="N10" s="380"/>
      <c r="O10" s="380"/>
      <c r="P10" s="381"/>
      <c r="Q10" s="411"/>
      <c r="R10" s="412"/>
      <c r="S10" s="412"/>
      <c r="T10" s="412"/>
      <c r="U10" s="412"/>
      <c r="V10" s="413"/>
    </row>
    <row r="11" spans="1:23" ht="35.1" customHeight="1" x14ac:dyDescent="0.15">
      <c r="A11" s="108"/>
      <c r="B11" s="108"/>
      <c r="C11" s="377"/>
      <c r="D11" s="378"/>
      <c r="E11" s="17" t="s">
        <v>142</v>
      </c>
      <c r="F11" s="379"/>
      <c r="G11" s="380"/>
      <c r="H11" s="380"/>
      <c r="I11" s="380"/>
      <c r="J11" s="380"/>
      <c r="K11" s="380"/>
      <c r="L11" s="380"/>
      <c r="M11" s="380"/>
      <c r="N11" s="380"/>
      <c r="O11" s="380"/>
      <c r="P11" s="381"/>
      <c r="Q11" s="411"/>
      <c r="R11" s="412"/>
      <c r="S11" s="412"/>
      <c r="T11" s="412"/>
      <c r="U11" s="412"/>
      <c r="V11" s="413"/>
    </row>
    <row r="12" spans="1:23" ht="35.1" customHeight="1" x14ac:dyDescent="0.15">
      <c r="A12" s="108"/>
      <c r="B12" s="108"/>
      <c r="C12" s="377"/>
      <c r="D12" s="378"/>
      <c r="E12" s="17" t="s">
        <v>142</v>
      </c>
      <c r="F12" s="379"/>
      <c r="G12" s="380"/>
      <c r="H12" s="380"/>
      <c r="I12" s="380"/>
      <c r="J12" s="380"/>
      <c r="K12" s="380"/>
      <c r="L12" s="380"/>
      <c r="M12" s="380"/>
      <c r="N12" s="380"/>
      <c r="O12" s="380"/>
      <c r="P12" s="381"/>
      <c r="Q12" s="411"/>
      <c r="R12" s="412"/>
      <c r="S12" s="412"/>
      <c r="T12" s="412"/>
      <c r="U12" s="412"/>
      <c r="V12" s="413"/>
    </row>
    <row r="13" spans="1:23" ht="35.1" customHeight="1" x14ac:dyDescent="0.15">
      <c r="A13" s="108"/>
      <c r="B13" s="110"/>
      <c r="C13" s="377"/>
      <c r="D13" s="378"/>
      <c r="E13" s="17" t="s">
        <v>142</v>
      </c>
      <c r="F13" s="379"/>
      <c r="G13" s="380"/>
      <c r="H13" s="380"/>
      <c r="I13" s="380"/>
      <c r="J13" s="380"/>
      <c r="K13" s="380"/>
      <c r="L13" s="380"/>
      <c r="M13" s="380"/>
      <c r="N13" s="380"/>
      <c r="O13" s="380"/>
      <c r="P13" s="381"/>
      <c r="Q13" s="411"/>
      <c r="R13" s="412"/>
      <c r="S13" s="412"/>
      <c r="T13" s="412"/>
      <c r="U13" s="412"/>
      <c r="V13" s="413"/>
    </row>
    <row r="14" spans="1:23" ht="35.1" customHeight="1" x14ac:dyDescent="0.15">
      <c r="A14" s="108" t="s">
        <v>151</v>
      </c>
      <c r="B14" s="109" t="s">
        <v>152</v>
      </c>
      <c r="C14" s="377"/>
      <c r="D14" s="378"/>
      <c r="E14" s="17" t="s">
        <v>142</v>
      </c>
      <c r="F14" s="379"/>
      <c r="G14" s="380"/>
      <c r="H14" s="380"/>
      <c r="I14" s="380"/>
      <c r="J14" s="380"/>
      <c r="K14" s="380"/>
      <c r="L14" s="380"/>
      <c r="M14" s="380"/>
      <c r="N14" s="380"/>
      <c r="O14" s="380"/>
      <c r="P14" s="381"/>
      <c r="Q14" s="411"/>
      <c r="R14" s="412"/>
      <c r="S14" s="412"/>
      <c r="T14" s="412"/>
      <c r="U14" s="412"/>
      <c r="V14" s="413"/>
    </row>
    <row r="15" spans="1:23" ht="35.1" customHeight="1" x14ac:dyDescent="0.15">
      <c r="A15" s="37"/>
      <c r="B15" s="110"/>
      <c r="C15" s="377"/>
      <c r="D15" s="378"/>
      <c r="E15" s="17" t="s">
        <v>142</v>
      </c>
      <c r="F15" s="379"/>
      <c r="G15" s="380"/>
      <c r="H15" s="380"/>
      <c r="I15" s="380"/>
      <c r="J15" s="380"/>
      <c r="K15" s="380"/>
      <c r="L15" s="380"/>
      <c r="M15" s="380"/>
      <c r="N15" s="380"/>
      <c r="O15" s="380"/>
      <c r="P15" s="381"/>
      <c r="Q15" s="411"/>
      <c r="R15" s="412"/>
      <c r="S15" s="412"/>
      <c r="T15" s="412"/>
      <c r="U15" s="412"/>
      <c r="V15" s="413"/>
    </row>
    <row r="16" spans="1:23" ht="20.100000000000001" customHeight="1" x14ac:dyDescent="0.15"/>
    <row r="17" spans="1:22" ht="27" customHeight="1" x14ac:dyDescent="0.15">
      <c r="A17" s="1" t="s">
        <v>153</v>
      </c>
    </row>
    <row r="18" spans="1:22" ht="18.75" customHeight="1" x14ac:dyDescent="0.15">
      <c r="A18" s="369" t="s">
        <v>154</v>
      </c>
      <c r="B18" s="370"/>
      <c r="C18" s="396"/>
      <c r="D18" s="397"/>
      <c r="E18" s="398"/>
      <c r="F18" s="111" t="s">
        <v>114</v>
      </c>
      <c r="G18" s="112" t="s">
        <v>155</v>
      </c>
      <c r="H18" s="112"/>
      <c r="I18" s="112"/>
      <c r="J18" s="113"/>
      <c r="K18" s="114"/>
      <c r="L18" s="114"/>
      <c r="M18" s="114"/>
      <c r="N18" s="114"/>
      <c r="O18" s="114"/>
      <c r="P18" s="114"/>
      <c r="Q18" s="114"/>
      <c r="R18" s="114"/>
      <c r="S18" s="114"/>
      <c r="T18" s="114"/>
      <c r="U18" s="114"/>
      <c r="V18" s="115"/>
    </row>
    <row r="19" spans="1:22" ht="18.75" customHeight="1" x14ac:dyDescent="0.15">
      <c r="A19" s="394"/>
      <c r="B19" s="395"/>
      <c r="C19" s="399"/>
      <c r="D19" s="400"/>
      <c r="E19" s="401"/>
      <c r="F19" s="116" t="s">
        <v>114</v>
      </c>
      <c r="G19" s="117" t="s">
        <v>156</v>
      </c>
      <c r="H19" s="117"/>
      <c r="I19" s="117"/>
      <c r="J19" s="61"/>
      <c r="K19" s="60"/>
      <c r="L19" s="60"/>
      <c r="M19" s="60" t="s">
        <v>157</v>
      </c>
      <c r="N19" s="60"/>
      <c r="O19" s="60"/>
      <c r="P19" s="60"/>
      <c r="Q19" s="60"/>
      <c r="R19" s="60"/>
      <c r="S19" s="60"/>
      <c r="T19" s="60"/>
      <c r="U19" s="60"/>
      <c r="V19" s="118"/>
    </row>
    <row r="20" spans="1:22" ht="18.75" customHeight="1" x14ac:dyDescent="0.15">
      <c r="A20" s="371"/>
      <c r="B20" s="372"/>
      <c r="C20" s="402"/>
      <c r="D20" s="403"/>
      <c r="E20" s="404"/>
      <c r="F20" s="119" t="s">
        <v>158</v>
      </c>
      <c r="G20" s="120"/>
      <c r="H20" s="120"/>
      <c r="I20" s="120"/>
      <c r="J20" s="121"/>
      <c r="K20" s="122"/>
      <c r="L20" s="122"/>
      <c r="M20" s="122" t="s">
        <v>159</v>
      </c>
      <c r="N20" s="121"/>
      <c r="O20" s="122"/>
      <c r="P20" s="122" t="s">
        <v>160</v>
      </c>
      <c r="Q20" s="122"/>
      <c r="R20" s="122"/>
      <c r="S20" s="122" t="s">
        <v>161</v>
      </c>
      <c r="T20" s="122"/>
      <c r="U20" s="122"/>
      <c r="V20" s="123"/>
    </row>
    <row r="21" spans="1:22" ht="35.1" customHeight="1" x14ac:dyDescent="0.15">
      <c r="A21" s="156" t="s">
        <v>162</v>
      </c>
      <c r="B21" s="158"/>
      <c r="C21" s="17" t="s">
        <v>142</v>
      </c>
      <c r="D21" s="405"/>
      <c r="E21" s="406"/>
      <c r="F21" s="406"/>
      <c r="G21" s="406"/>
      <c r="H21" s="406"/>
      <c r="I21" s="406"/>
      <c r="J21" s="406"/>
      <c r="K21" s="406"/>
      <c r="L21" s="407"/>
      <c r="M21" s="156" t="s">
        <v>163</v>
      </c>
      <c r="N21" s="157"/>
      <c r="O21" s="157"/>
      <c r="P21" s="408"/>
      <c r="Q21" s="414"/>
      <c r="R21" s="415"/>
      <c r="S21" s="415"/>
      <c r="T21" s="415"/>
      <c r="U21" s="415"/>
      <c r="V21" s="416"/>
    </row>
    <row r="22" spans="1:22" ht="20.100000000000001" customHeight="1" x14ac:dyDescent="0.15"/>
    <row r="23" spans="1:22" ht="27" customHeight="1" x14ac:dyDescent="0.15">
      <c r="A23" s="60" t="s">
        <v>164</v>
      </c>
      <c r="F23" s="60" t="s">
        <v>165</v>
      </c>
      <c r="G23" s="60" t="s">
        <v>166</v>
      </c>
      <c r="H23" s="60" t="s">
        <v>114</v>
      </c>
      <c r="I23" s="61" t="s">
        <v>167</v>
      </c>
      <c r="L23" s="60"/>
      <c r="M23" s="418"/>
      <c r="N23" s="418"/>
      <c r="O23" s="418"/>
      <c r="P23" s="124" t="s">
        <v>168</v>
      </c>
      <c r="Q23" s="129"/>
      <c r="R23" s="417"/>
      <c r="S23" s="417"/>
      <c r="T23" s="122" t="s">
        <v>169</v>
      </c>
      <c r="U23" s="122"/>
      <c r="V23" s="41"/>
    </row>
    <row r="24" spans="1:22" ht="27" customHeight="1" x14ac:dyDescent="0.15">
      <c r="A24" s="60" t="s">
        <v>170</v>
      </c>
      <c r="I24" s="60"/>
      <c r="L24" s="60"/>
      <c r="M24" s="125"/>
      <c r="N24" s="125"/>
      <c r="O24" s="125"/>
      <c r="P24" s="126"/>
      <c r="Q24" s="126"/>
      <c r="R24" s="126"/>
      <c r="S24" s="127"/>
      <c r="T24" s="39"/>
      <c r="U24" s="60"/>
      <c r="V24" s="60"/>
    </row>
    <row r="25" spans="1:22" ht="27" customHeight="1" x14ac:dyDescent="0.15">
      <c r="B25" s="60"/>
      <c r="F25" s="60" t="s">
        <v>114</v>
      </c>
      <c r="G25" s="60" t="s">
        <v>171</v>
      </c>
      <c r="H25" s="60" t="s">
        <v>114</v>
      </c>
      <c r="I25" s="60" t="s">
        <v>167</v>
      </c>
      <c r="M25" s="128"/>
      <c r="N25" s="128"/>
      <c r="O25" s="128"/>
      <c r="P25" s="128"/>
      <c r="Q25" s="128"/>
      <c r="R25" s="124" t="s">
        <v>168</v>
      </c>
      <c r="S25" s="129"/>
      <c r="T25" s="129"/>
      <c r="U25" s="129"/>
    </row>
    <row r="26" spans="1:22" ht="27" customHeight="1" x14ac:dyDescent="0.15">
      <c r="A26" s="60"/>
      <c r="B26" s="60"/>
      <c r="D26" s="122" t="s">
        <v>172</v>
      </c>
      <c r="E26" s="410"/>
      <c r="F26" s="410"/>
      <c r="G26" s="410"/>
      <c r="H26" s="410"/>
      <c r="I26" s="410"/>
      <c r="J26" s="410"/>
      <c r="K26" s="410"/>
      <c r="L26" s="410"/>
      <c r="M26" s="410"/>
      <c r="N26" s="410"/>
      <c r="O26" s="410"/>
      <c r="P26" s="410"/>
      <c r="Q26" s="410"/>
      <c r="R26" s="410"/>
      <c r="S26" s="410"/>
      <c r="T26" s="410"/>
      <c r="U26" s="410"/>
      <c r="V26" s="410"/>
    </row>
    <row r="27" spans="1:22" ht="21" customHeight="1" x14ac:dyDescent="0.15">
      <c r="B27" s="60"/>
      <c r="D27" s="60" t="s">
        <v>173</v>
      </c>
      <c r="J27" s="60"/>
      <c r="K27" s="60"/>
      <c r="L27" s="60"/>
      <c r="M27" s="125"/>
      <c r="N27" s="125"/>
      <c r="O27" s="125"/>
      <c r="T27" s="129"/>
      <c r="U27" s="129"/>
    </row>
    <row r="28" spans="1:22" ht="27" customHeight="1" x14ac:dyDescent="0.15">
      <c r="A28" s="60" t="s">
        <v>174</v>
      </c>
      <c r="B28" s="60"/>
      <c r="C28" s="60"/>
      <c r="D28" s="60"/>
      <c r="E28" s="60"/>
      <c r="F28" s="60"/>
      <c r="G28" s="60"/>
      <c r="H28" s="60"/>
      <c r="I28" s="60" t="s">
        <v>114</v>
      </c>
      <c r="J28" s="60" t="s">
        <v>166</v>
      </c>
      <c r="K28" s="61" t="s">
        <v>114</v>
      </c>
      <c r="L28" s="60" t="s">
        <v>175</v>
      </c>
      <c r="N28" s="60" t="s">
        <v>176</v>
      </c>
      <c r="S28" s="130"/>
      <c r="T28" s="130"/>
      <c r="U28" s="124" t="s">
        <v>177</v>
      </c>
      <c r="V28" s="58"/>
    </row>
    <row r="29" spans="1:22" ht="27" customHeight="1" x14ac:dyDescent="0.15">
      <c r="A29" t="s">
        <v>178</v>
      </c>
      <c r="B29" s="60"/>
      <c r="C29" s="60"/>
      <c r="D29" s="60"/>
      <c r="E29" s="60"/>
      <c r="F29" s="60"/>
      <c r="G29" s="60"/>
      <c r="H29" s="60"/>
      <c r="I29" s="60" t="s">
        <v>114</v>
      </c>
      <c r="J29" s="60" t="s">
        <v>166</v>
      </c>
      <c r="K29" s="60" t="s">
        <v>114</v>
      </c>
      <c r="L29" s="60" t="s">
        <v>179</v>
      </c>
      <c r="N29" s="61" t="s">
        <v>176</v>
      </c>
      <c r="P29" s="60"/>
      <c r="Q29" s="60"/>
      <c r="R29" s="60"/>
      <c r="S29" s="409"/>
      <c r="T29" s="409"/>
      <c r="U29" s="124" t="s">
        <v>177</v>
      </c>
    </row>
    <row r="30" spans="1:22" ht="27" customHeight="1" x14ac:dyDescent="0.15">
      <c r="D30" s="122" t="s">
        <v>172</v>
      </c>
      <c r="E30" s="410"/>
      <c r="F30" s="410"/>
      <c r="G30" s="410"/>
      <c r="H30" s="410"/>
      <c r="I30" s="410"/>
      <c r="J30" s="410"/>
      <c r="K30" s="410"/>
      <c r="L30" s="410"/>
      <c r="M30" s="410"/>
      <c r="N30" s="410"/>
      <c r="O30" s="410"/>
      <c r="P30" s="410"/>
      <c r="Q30" s="410"/>
      <c r="R30" s="410"/>
      <c r="S30" s="410"/>
      <c r="T30" s="410"/>
      <c r="U30" s="410"/>
      <c r="V30" s="410"/>
    </row>
    <row r="31" spans="1:22" ht="21" customHeight="1" x14ac:dyDescent="0.15">
      <c r="D31" s="60" t="s">
        <v>180</v>
      </c>
    </row>
    <row r="32" spans="1:22" ht="27" customHeight="1" x14ac:dyDescent="0.15"/>
  </sheetData>
  <mergeCells count="61">
    <mergeCell ref="S29:T29"/>
    <mergeCell ref="E30:V30"/>
    <mergeCell ref="Q9:V9"/>
    <mergeCell ref="Q10:V10"/>
    <mergeCell ref="Q11:V11"/>
    <mergeCell ref="Q12:V12"/>
    <mergeCell ref="Q13:V13"/>
    <mergeCell ref="Q14:V14"/>
    <mergeCell ref="Q15:V15"/>
    <mergeCell ref="Q21:V21"/>
    <mergeCell ref="R23:S23"/>
    <mergeCell ref="M23:O23"/>
    <mergeCell ref="E26:V26"/>
    <mergeCell ref="C15:D15"/>
    <mergeCell ref="F15:P15"/>
    <mergeCell ref="A18:B20"/>
    <mergeCell ref="C18:E20"/>
    <mergeCell ref="A21:B21"/>
    <mergeCell ref="D21:L21"/>
    <mergeCell ref="M21:P21"/>
    <mergeCell ref="C13:D13"/>
    <mergeCell ref="F13:P13"/>
    <mergeCell ref="C14:D14"/>
    <mergeCell ref="F14:P14"/>
    <mergeCell ref="C11:D11"/>
    <mergeCell ref="F11:P11"/>
    <mergeCell ref="C12:D12"/>
    <mergeCell ref="F12:P12"/>
    <mergeCell ref="C10:D10"/>
    <mergeCell ref="F10:P10"/>
    <mergeCell ref="U5:U6"/>
    <mergeCell ref="J7:K7"/>
    <mergeCell ref="J8:K8"/>
    <mergeCell ref="J5:K6"/>
    <mergeCell ref="N5:N6"/>
    <mergeCell ref="O5:O6"/>
    <mergeCell ref="P5:P6"/>
    <mergeCell ref="R5:R6"/>
    <mergeCell ref="S5:S6"/>
    <mergeCell ref="T5:T6"/>
    <mergeCell ref="A7:B8"/>
    <mergeCell ref="C7:C8"/>
    <mergeCell ref="D7:I8"/>
    <mergeCell ref="C9:D9"/>
    <mergeCell ref="E9:P9"/>
    <mergeCell ref="A5:B5"/>
    <mergeCell ref="C5:I5"/>
    <mergeCell ref="L5:L6"/>
    <mergeCell ref="M5:M6"/>
    <mergeCell ref="U1:V1"/>
    <mergeCell ref="A2:W2"/>
    <mergeCell ref="A4:B4"/>
    <mergeCell ref="C4:E4"/>
    <mergeCell ref="F4:I4"/>
    <mergeCell ref="J4:L4"/>
    <mergeCell ref="M4:P4"/>
    <mergeCell ref="U4:V4"/>
    <mergeCell ref="A6:B6"/>
    <mergeCell ref="C6:I6"/>
    <mergeCell ref="Q4:T4"/>
    <mergeCell ref="V5:V6"/>
  </mergeCells>
  <phoneticPr fontId="3"/>
  <pageMargins left="0.51181102362204722" right="0.35433070866141736" top="0.78740157480314965" bottom="0.59055118110236227" header="0.51181102362204722" footer="0.51181102362204722"/>
  <pageSetup paperSize="9" scale="8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pageSetUpPr fitToPage="1"/>
  </sheetPr>
  <dimension ref="A1:O31"/>
  <sheetViews>
    <sheetView view="pageBreakPreview" zoomScaleNormal="100" workbookViewId="0">
      <selection activeCell="H4" sqref="H4"/>
    </sheetView>
  </sheetViews>
  <sheetFormatPr defaultRowHeight="13.5" x14ac:dyDescent="0.15"/>
  <cols>
    <col min="1" max="1" width="5.125" customWidth="1"/>
    <col min="2" max="3" width="11.125" customWidth="1"/>
    <col min="4" max="4" width="5.125" customWidth="1"/>
    <col min="5" max="6" width="11.125" customWidth="1"/>
    <col min="7" max="7" width="5.125" customWidth="1"/>
    <col min="8" max="9" width="11.125" customWidth="1"/>
    <col min="10" max="10" width="3.625" customWidth="1"/>
    <col min="11" max="12" width="6.625" customWidth="1"/>
    <col min="13" max="13" width="3.625" customWidth="1"/>
    <col min="14" max="15" width="6.625" customWidth="1"/>
  </cols>
  <sheetData>
    <row r="1" spans="1:15" s="60" customFormat="1" ht="21" x14ac:dyDescent="0.15">
      <c r="A1" s="6" t="s">
        <v>181</v>
      </c>
      <c r="H1" s="3" t="s">
        <v>1</v>
      </c>
      <c r="I1" s="131">
        <f>'１【自治会振興費申請書】用紙①－１'!$I$1</f>
        <v>0</v>
      </c>
    </row>
    <row r="2" spans="1:15" ht="30" customHeight="1" x14ac:dyDescent="0.15">
      <c r="A2" s="329" t="s">
        <v>182</v>
      </c>
      <c r="B2" s="329"/>
      <c r="C2" s="329"/>
      <c r="D2" s="329"/>
      <c r="E2" s="329"/>
      <c r="F2" s="329"/>
      <c r="G2" s="329"/>
      <c r="H2" s="329"/>
      <c r="I2" s="329"/>
      <c r="J2" s="329"/>
      <c r="K2" s="132"/>
      <c r="L2" s="132"/>
      <c r="M2" s="132"/>
      <c r="N2" s="132"/>
      <c r="O2" s="132"/>
    </row>
    <row r="3" spans="1:15" ht="24.75" customHeight="1" thickBot="1" x14ac:dyDescent="0.2">
      <c r="B3" s="420">
        <f>'１【自治会振興費申請書】用紙①－１'!$F$8</f>
        <v>0</v>
      </c>
      <c r="C3" s="420"/>
      <c r="D3" s="421" t="s">
        <v>183</v>
      </c>
      <c r="E3" s="422"/>
      <c r="F3" s="134">
        <f>'４【自治会振興費等補助金請求書】様式③'!$O$10</f>
        <v>0</v>
      </c>
      <c r="G3" s="135" t="s">
        <v>106</v>
      </c>
      <c r="H3" s="136">
        <f>'４【自治会振興費等補助金請求書】様式③'!$U$10</f>
        <v>0</v>
      </c>
      <c r="I3" s="133" t="s">
        <v>108</v>
      </c>
      <c r="J3" s="60"/>
      <c r="K3" s="60"/>
      <c r="L3" s="60"/>
      <c r="M3" s="129"/>
      <c r="N3" s="60"/>
      <c r="O3" s="137"/>
    </row>
    <row r="4" spans="1:15" ht="7.5" customHeight="1" x14ac:dyDescent="0.15">
      <c r="A4" s="60"/>
      <c r="B4" s="60"/>
      <c r="C4" s="60"/>
      <c r="D4" s="60"/>
      <c r="E4" s="60"/>
      <c r="F4" s="60"/>
      <c r="G4" s="60"/>
      <c r="H4" s="60"/>
      <c r="I4" s="60"/>
    </row>
    <row r="5" spans="1:15" ht="24.95" customHeight="1" x14ac:dyDescent="0.15">
      <c r="A5" s="16"/>
      <c r="B5" s="16" t="s">
        <v>184</v>
      </c>
      <c r="C5" s="16" t="s">
        <v>185</v>
      </c>
      <c r="D5" s="16"/>
      <c r="E5" s="16" t="s">
        <v>184</v>
      </c>
      <c r="F5" s="16" t="s">
        <v>185</v>
      </c>
      <c r="G5" s="16"/>
      <c r="H5" s="16" t="s">
        <v>184</v>
      </c>
      <c r="I5" s="16" t="s">
        <v>185</v>
      </c>
    </row>
    <row r="6" spans="1:15" ht="35.1" customHeight="1" x14ac:dyDescent="0.15">
      <c r="A6" s="16">
        <v>1</v>
      </c>
      <c r="B6" s="138"/>
      <c r="C6" s="139"/>
      <c r="D6" s="16">
        <v>21</v>
      </c>
      <c r="E6" s="138"/>
      <c r="F6" s="139"/>
      <c r="G6" s="16">
        <v>41</v>
      </c>
      <c r="H6" s="138"/>
      <c r="I6" s="139"/>
    </row>
    <row r="7" spans="1:15" ht="35.1" customHeight="1" x14ac:dyDescent="0.15">
      <c r="A7" s="16">
        <v>2</v>
      </c>
      <c r="B7" s="138"/>
      <c r="C7" s="139"/>
      <c r="D7" s="16">
        <v>22</v>
      </c>
      <c r="E7" s="138"/>
      <c r="F7" s="139"/>
      <c r="G7" s="16">
        <v>42</v>
      </c>
      <c r="H7" s="138"/>
      <c r="I7" s="139"/>
    </row>
    <row r="8" spans="1:15" ht="35.1" customHeight="1" x14ac:dyDescent="0.15">
      <c r="A8" s="16">
        <v>3</v>
      </c>
      <c r="B8" s="138"/>
      <c r="C8" s="139"/>
      <c r="D8" s="16">
        <v>23</v>
      </c>
      <c r="E8" s="138"/>
      <c r="F8" s="139"/>
      <c r="G8" s="16">
        <v>43</v>
      </c>
      <c r="H8" s="138"/>
      <c r="I8" s="139"/>
    </row>
    <row r="9" spans="1:15" ht="35.1" customHeight="1" x14ac:dyDescent="0.15">
      <c r="A9" s="16">
        <v>4</v>
      </c>
      <c r="B9" s="138"/>
      <c r="C9" s="139"/>
      <c r="D9" s="16">
        <v>24</v>
      </c>
      <c r="E9" s="138"/>
      <c r="F9" s="139"/>
      <c r="G9" s="16">
        <v>44</v>
      </c>
      <c r="H9" s="138"/>
      <c r="I9" s="139"/>
    </row>
    <row r="10" spans="1:15" ht="35.1" customHeight="1" x14ac:dyDescent="0.15">
      <c r="A10" s="16">
        <v>5</v>
      </c>
      <c r="B10" s="138"/>
      <c r="C10" s="139"/>
      <c r="D10" s="16">
        <v>25</v>
      </c>
      <c r="E10" s="138"/>
      <c r="F10" s="139"/>
      <c r="G10" s="16">
        <v>45</v>
      </c>
      <c r="H10" s="138"/>
      <c r="I10" s="139"/>
    </row>
    <row r="11" spans="1:15" ht="35.1" customHeight="1" x14ac:dyDescent="0.15">
      <c r="A11" s="16">
        <v>6</v>
      </c>
      <c r="B11" s="138"/>
      <c r="C11" s="139"/>
      <c r="D11" s="16">
        <v>26</v>
      </c>
      <c r="E11" s="138"/>
      <c r="F11" s="139"/>
      <c r="G11" s="16">
        <v>46</v>
      </c>
      <c r="H11" s="138"/>
      <c r="I11" s="139"/>
    </row>
    <row r="12" spans="1:15" ht="35.1" customHeight="1" x14ac:dyDescent="0.15">
      <c r="A12" s="16">
        <v>7</v>
      </c>
      <c r="B12" s="138"/>
      <c r="C12" s="139"/>
      <c r="D12" s="16">
        <v>27</v>
      </c>
      <c r="E12" s="138"/>
      <c r="F12" s="139"/>
      <c r="G12" s="16">
        <v>47</v>
      </c>
      <c r="H12" s="138"/>
      <c r="I12" s="139"/>
    </row>
    <row r="13" spans="1:15" ht="35.1" customHeight="1" x14ac:dyDescent="0.15">
      <c r="A13" s="16">
        <v>8</v>
      </c>
      <c r="B13" s="138"/>
      <c r="C13" s="139"/>
      <c r="D13" s="16">
        <v>28</v>
      </c>
      <c r="E13" s="138"/>
      <c r="F13" s="139"/>
      <c r="G13" s="16">
        <v>48</v>
      </c>
      <c r="H13" s="138"/>
      <c r="I13" s="139"/>
    </row>
    <row r="14" spans="1:15" ht="35.1" customHeight="1" x14ac:dyDescent="0.15">
      <c r="A14" s="16">
        <v>9</v>
      </c>
      <c r="B14" s="138"/>
      <c r="C14" s="139"/>
      <c r="D14" s="16">
        <v>29</v>
      </c>
      <c r="E14" s="138"/>
      <c r="F14" s="139"/>
      <c r="G14" s="16">
        <v>49</v>
      </c>
      <c r="H14" s="138"/>
      <c r="I14" s="139"/>
    </row>
    <row r="15" spans="1:15" ht="35.1" customHeight="1" x14ac:dyDescent="0.15">
      <c r="A15" s="16">
        <v>10</v>
      </c>
      <c r="B15" s="138"/>
      <c r="C15" s="139"/>
      <c r="D15" s="16">
        <v>30</v>
      </c>
      <c r="E15" s="138"/>
      <c r="F15" s="139"/>
      <c r="G15" s="16">
        <v>50</v>
      </c>
      <c r="H15" s="138"/>
      <c r="I15" s="139"/>
    </row>
    <row r="16" spans="1:15" ht="35.1" customHeight="1" x14ac:dyDescent="0.15">
      <c r="A16" s="16">
        <v>11</v>
      </c>
      <c r="B16" s="138"/>
      <c r="C16" s="139"/>
      <c r="D16" s="16">
        <v>31</v>
      </c>
      <c r="E16" s="138"/>
      <c r="F16" s="139"/>
      <c r="G16" s="16">
        <v>51</v>
      </c>
      <c r="H16" s="138"/>
      <c r="I16" s="139"/>
    </row>
    <row r="17" spans="1:15" ht="35.1" customHeight="1" x14ac:dyDescent="0.15">
      <c r="A17" s="16">
        <v>12</v>
      </c>
      <c r="B17" s="138"/>
      <c r="C17" s="139"/>
      <c r="D17" s="16">
        <v>32</v>
      </c>
      <c r="E17" s="138"/>
      <c r="F17" s="139"/>
      <c r="G17" s="16">
        <v>52</v>
      </c>
      <c r="H17" s="138"/>
      <c r="I17" s="139"/>
    </row>
    <row r="18" spans="1:15" ht="35.1" customHeight="1" x14ac:dyDescent="0.15">
      <c r="A18" s="16">
        <v>13</v>
      </c>
      <c r="B18" s="138"/>
      <c r="C18" s="139"/>
      <c r="D18" s="16">
        <v>33</v>
      </c>
      <c r="E18" s="138"/>
      <c r="F18" s="139"/>
      <c r="G18" s="16">
        <v>53</v>
      </c>
      <c r="H18" s="138"/>
      <c r="I18" s="139"/>
    </row>
    <row r="19" spans="1:15" ht="35.1" customHeight="1" x14ac:dyDescent="0.15">
      <c r="A19" s="16">
        <v>14</v>
      </c>
      <c r="B19" s="138"/>
      <c r="C19" s="139"/>
      <c r="D19" s="16">
        <v>34</v>
      </c>
      <c r="E19" s="138"/>
      <c r="F19" s="139"/>
      <c r="G19" s="16">
        <v>54</v>
      </c>
      <c r="H19" s="138"/>
      <c r="I19" s="139"/>
    </row>
    <row r="20" spans="1:15" ht="35.1" customHeight="1" x14ac:dyDescent="0.15">
      <c r="A20" s="16">
        <v>15</v>
      </c>
      <c r="B20" s="138"/>
      <c r="C20" s="139"/>
      <c r="D20" s="16">
        <v>35</v>
      </c>
      <c r="E20" s="138"/>
      <c r="F20" s="139"/>
      <c r="G20" s="16">
        <v>55</v>
      </c>
      <c r="H20" s="138"/>
      <c r="I20" s="139"/>
    </row>
    <row r="21" spans="1:15" ht="35.1" customHeight="1" x14ac:dyDescent="0.15">
      <c r="A21" s="16">
        <v>16</v>
      </c>
      <c r="B21" s="138"/>
      <c r="C21" s="139"/>
      <c r="D21" s="16">
        <v>36</v>
      </c>
      <c r="E21" s="138"/>
      <c r="F21" s="139"/>
      <c r="G21" s="16">
        <v>56</v>
      </c>
      <c r="H21" s="138"/>
      <c r="I21" s="139"/>
    </row>
    <row r="22" spans="1:15" ht="35.1" customHeight="1" x14ac:dyDescent="0.15">
      <c r="A22" s="16">
        <v>17</v>
      </c>
      <c r="B22" s="138"/>
      <c r="C22" s="139"/>
      <c r="D22" s="16">
        <v>37</v>
      </c>
      <c r="E22" s="138"/>
      <c r="F22" s="139"/>
      <c r="G22" s="16">
        <v>57</v>
      </c>
      <c r="H22" s="138"/>
      <c r="I22" s="139"/>
    </row>
    <row r="23" spans="1:15" ht="35.1" customHeight="1" x14ac:dyDescent="0.15">
      <c r="A23" s="16">
        <v>18</v>
      </c>
      <c r="B23" s="138"/>
      <c r="C23" s="139"/>
      <c r="D23" s="16">
        <v>38</v>
      </c>
      <c r="E23" s="138"/>
      <c r="F23" s="139"/>
      <c r="G23" s="16">
        <v>58</v>
      </c>
      <c r="H23" s="138"/>
      <c r="I23" s="139"/>
    </row>
    <row r="24" spans="1:15" ht="35.1" customHeight="1" x14ac:dyDescent="0.15">
      <c r="A24" s="16">
        <v>19</v>
      </c>
      <c r="B24" s="138"/>
      <c r="C24" s="139"/>
      <c r="D24" s="16">
        <v>39</v>
      </c>
      <c r="E24" s="138"/>
      <c r="F24" s="139"/>
      <c r="G24" s="16">
        <v>59</v>
      </c>
      <c r="H24" s="138"/>
      <c r="I24" s="139"/>
    </row>
    <row r="25" spans="1:15" ht="35.1" customHeight="1" x14ac:dyDescent="0.15">
      <c r="A25" s="16">
        <v>20</v>
      </c>
      <c r="B25" s="138"/>
      <c r="C25" s="139"/>
      <c r="D25" s="16">
        <v>40</v>
      </c>
      <c r="E25" s="138"/>
      <c r="F25" s="139"/>
      <c r="G25" s="16">
        <v>60</v>
      </c>
      <c r="H25" s="138"/>
      <c r="I25" s="139"/>
    </row>
    <row r="26" spans="1:15" ht="24.95" customHeight="1" x14ac:dyDescent="0.15">
      <c r="A26" s="60"/>
      <c r="B26" s="60"/>
      <c r="C26" s="60"/>
      <c r="D26" s="60"/>
      <c r="E26" s="60"/>
      <c r="F26" s="423" t="s">
        <v>186</v>
      </c>
      <c r="G26" s="423"/>
      <c r="H26" s="140">
        <f>COUNTA(B6:B25,E6:E25,H6:H25)</f>
        <v>0</v>
      </c>
      <c r="I26" s="141">
        <f>SUM(C6:C25,F6:F25,I6:I25)</f>
        <v>0</v>
      </c>
    </row>
    <row r="27" spans="1:15" ht="24.95" customHeight="1" x14ac:dyDescent="0.15">
      <c r="G27" s="424" t="s">
        <v>187</v>
      </c>
      <c r="H27" s="424"/>
      <c r="I27" s="424"/>
    </row>
    <row r="28" spans="1:15" ht="24.95" customHeight="1" x14ac:dyDescent="0.15"/>
    <row r="29" spans="1:15" ht="24.95" customHeight="1" x14ac:dyDescent="0.15"/>
    <row r="30" spans="1:15" ht="24.95" customHeight="1" x14ac:dyDescent="0.15"/>
    <row r="31" spans="1:15" ht="24.95" customHeight="1" x14ac:dyDescent="0.15">
      <c r="L31" s="419"/>
      <c r="M31" s="419"/>
      <c r="N31" s="419"/>
      <c r="O31" s="419"/>
    </row>
  </sheetData>
  <mergeCells count="6">
    <mergeCell ref="L31:O31"/>
    <mergeCell ref="A2:J2"/>
    <mergeCell ref="B3:C3"/>
    <mergeCell ref="D3:E3"/>
    <mergeCell ref="F26:G26"/>
    <mergeCell ref="G27:I27"/>
  </mergeCells>
  <phoneticPr fontId="3"/>
  <printOptions horizontalCentered="1"/>
  <pageMargins left="0.59055118110236227" right="0.59055118110236227" top="0.39370078740157483" bottom="0"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sheetPr>
  <dimension ref="A1:O32"/>
  <sheetViews>
    <sheetView view="pageBreakPreview" zoomScaleNormal="100" workbookViewId="0">
      <selection activeCell="B4" sqref="B4"/>
    </sheetView>
  </sheetViews>
  <sheetFormatPr defaultRowHeight="13.5" x14ac:dyDescent="0.15"/>
  <cols>
    <col min="1" max="1" width="5.125" customWidth="1"/>
    <col min="2" max="3" width="11.125" customWidth="1"/>
    <col min="4" max="4" width="5.125" customWidth="1"/>
    <col min="5" max="6" width="11.125" customWidth="1"/>
    <col min="7" max="7" width="5.125" customWidth="1"/>
    <col min="8" max="9" width="11.125" customWidth="1"/>
    <col min="10" max="10" width="3.625" customWidth="1"/>
    <col min="11" max="12" width="6.625" customWidth="1"/>
    <col min="13" max="13" width="3.625" customWidth="1"/>
    <col min="14" max="15" width="6.625" customWidth="1"/>
  </cols>
  <sheetData>
    <row r="1" spans="1:15" s="60" customFormat="1" ht="21" x14ac:dyDescent="0.15">
      <c r="A1" s="6" t="s">
        <v>181</v>
      </c>
      <c r="H1" s="3" t="s">
        <v>1</v>
      </c>
      <c r="I1" s="131">
        <f>'１【自治会振興費申請書】用紙①－１'!$I$1</f>
        <v>0</v>
      </c>
    </row>
    <row r="2" spans="1:15" ht="30" customHeight="1" x14ac:dyDescent="0.15">
      <c r="A2" s="329" t="s">
        <v>182</v>
      </c>
      <c r="B2" s="329"/>
      <c r="C2" s="329"/>
      <c r="D2" s="329"/>
      <c r="E2" s="329"/>
      <c r="F2" s="329"/>
      <c r="G2" s="329"/>
      <c r="H2" s="329"/>
      <c r="I2" s="329"/>
      <c r="J2" s="329"/>
      <c r="K2" s="132"/>
      <c r="L2" s="132"/>
      <c r="M2" s="132"/>
      <c r="N2" s="132"/>
      <c r="O2" s="132"/>
    </row>
    <row r="3" spans="1:15" ht="24.75" customHeight="1" thickBot="1" x14ac:dyDescent="0.2">
      <c r="A3" s="60"/>
      <c r="B3" s="420">
        <f>'１【自治会振興費申請書】用紙①－１'!$F$8</f>
        <v>0</v>
      </c>
      <c r="C3" s="420"/>
      <c r="D3" s="421" t="s">
        <v>183</v>
      </c>
      <c r="E3" s="422"/>
      <c r="F3" s="134">
        <f>'４【自治会振興費等補助金請求書】様式③'!$O$10</f>
        <v>0</v>
      </c>
      <c r="G3" s="135" t="s">
        <v>106</v>
      </c>
      <c r="H3" s="136">
        <f>'４【自治会振興費等補助金請求書】様式③'!$U$10</f>
        <v>0</v>
      </c>
      <c r="I3" s="133" t="s">
        <v>108</v>
      </c>
      <c r="J3" s="60"/>
      <c r="K3" s="60"/>
      <c r="L3" s="60"/>
      <c r="M3" s="129"/>
      <c r="N3" s="60"/>
      <c r="O3" s="137"/>
    </row>
    <row r="4" spans="1:15" ht="7.5" customHeight="1" x14ac:dyDescent="0.15">
      <c r="A4" s="60"/>
      <c r="B4" s="60"/>
      <c r="C4" s="60"/>
      <c r="D4" s="60"/>
      <c r="E4" s="60"/>
      <c r="F4" s="60"/>
      <c r="G4" s="60"/>
      <c r="H4" s="60"/>
      <c r="I4" s="60"/>
    </row>
    <row r="5" spans="1:15" ht="24.95" customHeight="1" x14ac:dyDescent="0.15">
      <c r="A5" s="16"/>
      <c r="B5" s="16" t="s">
        <v>184</v>
      </c>
      <c r="C5" s="16" t="s">
        <v>185</v>
      </c>
      <c r="D5" s="16"/>
      <c r="E5" s="16" t="s">
        <v>184</v>
      </c>
      <c r="F5" s="16" t="s">
        <v>185</v>
      </c>
      <c r="G5" s="16"/>
      <c r="H5" s="16" t="s">
        <v>184</v>
      </c>
      <c r="I5" s="16" t="s">
        <v>185</v>
      </c>
    </row>
    <row r="6" spans="1:15" ht="35.1" customHeight="1" x14ac:dyDescent="0.15">
      <c r="A6" s="16">
        <v>61</v>
      </c>
      <c r="B6" s="138"/>
      <c r="C6" s="139"/>
      <c r="D6" s="16">
        <v>81</v>
      </c>
      <c r="E6" s="138"/>
      <c r="F6" s="139"/>
      <c r="G6" s="16">
        <v>101</v>
      </c>
      <c r="H6" s="138"/>
      <c r="I6" s="139"/>
    </row>
    <row r="7" spans="1:15" ht="35.1" customHeight="1" x14ac:dyDescent="0.15">
      <c r="A7" s="16">
        <v>62</v>
      </c>
      <c r="B7" s="138"/>
      <c r="C7" s="139"/>
      <c r="D7" s="16">
        <v>82</v>
      </c>
      <c r="E7" s="138"/>
      <c r="F7" s="139"/>
      <c r="G7" s="16">
        <v>102</v>
      </c>
      <c r="H7" s="138"/>
      <c r="I7" s="139"/>
    </row>
    <row r="8" spans="1:15" ht="35.1" customHeight="1" x14ac:dyDescent="0.15">
      <c r="A8" s="16">
        <v>63</v>
      </c>
      <c r="B8" s="138"/>
      <c r="C8" s="139"/>
      <c r="D8" s="16">
        <v>83</v>
      </c>
      <c r="E8" s="138"/>
      <c r="F8" s="139"/>
      <c r="G8" s="16">
        <v>103</v>
      </c>
      <c r="H8" s="138"/>
      <c r="I8" s="139"/>
    </row>
    <row r="9" spans="1:15" ht="35.1" customHeight="1" x14ac:dyDescent="0.15">
      <c r="A9" s="16">
        <v>64</v>
      </c>
      <c r="B9" s="138"/>
      <c r="C9" s="139"/>
      <c r="D9" s="16">
        <v>84</v>
      </c>
      <c r="E9" s="138"/>
      <c r="F9" s="139"/>
      <c r="G9" s="16">
        <v>104</v>
      </c>
      <c r="H9" s="138"/>
      <c r="I9" s="139"/>
    </row>
    <row r="10" spans="1:15" ht="35.1" customHeight="1" x14ac:dyDescent="0.15">
      <c r="A10" s="16">
        <v>65</v>
      </c>
      <c r="B10" s="138"/>
      <c r="C10" s="139"/>
      <c r="D10" s="16">
        <v>85</v>
      </c>
      <c r="E10" s="138"/>
      <c r="F10" s="139"/>
      <c r="G10" s="16">
        <v>105</v>
      </c>
      <c r="H10" s="138"/>
      <c r="I10" s="139"/>
    </row>
    <row r="11" spans="1:15" ht="35.1" customHeight="1" x14ac:dyDescent="0.15">
      <c r="A11" s="16">
        <v>66</v>
      </c>
      <c r="B11" s="138"/>
      <c r="C11" s="139"/>
      <c r="D11" s="16">
        <v>86</v>
      </c>
      <c r="E11" s="138"/>
      <c r="F11" s="139"/>
      <c r="G11" s="16">
        <v>106</v>
      </c>
      <c r="H11" s="138"/>
      <c r="I11" s="139"/>
    </row>
    <row r="12" spans="1:15" ht="35.1" customHeight="1" x14ac:dyDescent="0.15">
      <c r="A12" s="16">
        <v>67</v>
      </c>
      <c r="B12" s="138"/>
      <c r="C12" s="139"/>
      <c r="D12" s="16">
        <v>87</v>
      </c>
      <c r="E12" s="138"/>
      <c r="F12" s="139"/>
      <c r="G12" s="16">
        <v>107</v>
      </c>
      <c r="H12" s="138"/>
      <c r="I12" s="139"/>
    </row>
    <row r="13" spans="1:15" ht="35.1" customHeight="1" x14ac:dyDescent="0.15">
      <c r="A13" s="16">
        <v>68</v>
      </c>
      <c r="B13" s="138"/>
      <c r="C13" s="139"/>
      <c r="D13" s="16">
        <v>88</v>
      </c>
      <c r="E13" s="138"/>
      <c r="F13" s="139"/>
      <c r="G13" s="16">
        <v>108</v>
      </c>
      <c r="H13" s="138"/>
      <c r="I13" s="139"/>
    </row>
    <row r="14" spans="1:15" ht="35.1" customHeight="1" x14ac:dyDescent="0.15">
      <c r="A14" s="16">
        <v>69</v>
      </c>
      <c r="B14" s="138"/>
      <c r="C14" s="139"/>
      <c r="D14" s="16">
        <v>89</v>
      </c>
      <c r="E14" s="138"/>
      <c r="F14" s="139"/>
      <c r="G14" s="16">
        <v>109</v>
      </c>
      <c r="H14" s="138"/>
      <c r="I14" s="139"/>
    </row>
    <row r="15" spans="1:15" ht="35.1" customHeight="1" x14ac:dyDescent="0.15">
      <c r="A15" s="16">
        <v>70</v>
      </c>
      <c r="B15" s="138"/>
      <c r="C15" s="139"/>
      <c r="D15" s="16">
        <v>90</v>
      </c>
      <c r="E15" s="138"/>
      <c r="F15" s="139"/>
      <c r="G15" s="16">
        <v>110</v>
      </c>
      <c r="H15" s="138"/>
      <c r="I15" s="139"/>
    </row>
    <row r="16" spans="1:15" ht="35.1" customHeight="1" x14ac:dyDescent="0.15">
      <c r="A16" s="16">
        <v>71</v>
      </c>
      <c r="B16" s="138"/>
      <c r="C16" s="139"/>
      <c r="D16" s="16">
        <v>91</v>
      </c>
      <c r="E16" s="138"/>
      <c r="F16" s="139"/>
      <c r="G16" s="16">
        <v>111</v>
      </c>
      <c r="H16" s="138"/>
      <c r="I16" s="139"/>
    </row>
    <row r="17" spans="1:15" ht="35.1" customHeight="1" x14ac:dyDescent="0.15">
      <c r="A17" s="16">
        <v>72</v>
      </c>
      <c r="B17" s="138"/>
      <c r="C17" s="139"/>
      <c r="D17" s="16">
        <v>92</v>
      </c>
      <c r="E17" s="138"/>
      <c r="F17" s="139"/>
      <c r="G17" s="16">
        <v>112</v>
      </c>
      <c r="H17" s="138"/>
      <c r="I17" s="139"/>
    </row>
    <row r="18" spans="1:15" ht="35.1" customHeight="1" x14ac:dyDescent="0.15">
      <c r="A18" s="16">
        <v>73</v>
      </c>
      <c r="B18" s="138"/>
      <c r="C18" s="139"/>
      <c r="D18" s="16">
        <v>93</v>
      </c>
      <c r="E18" s="138"/>
      <c r="F18" s="139"/>
      <c r="G18" s="16">
        <v>113</v>
      </c>
      <c r="H18" s="138"/>
      <c r="I18" s="139"/>
    </row>
    <row r="19" spans="1:15" ht="35.1" customHeight="1" x14ac:dyDescent="0.15">
      <c r="A19" s="16">
        <v>74</v>
      </c>
      <c r="B19" s="138"/>
      <c r="C19" s="139"/>
      <c r="D19" s="16">
        <v>94</v>
      </c>
      <c r="E19" s="138"/>
      <c r="F19" s="139"/>
      <c r="G19" s="16">
        <v>114</v>
      </c>
      <c r="H19" s="138"/>
      <c r="I19" s="139"/>
    </row>
    <row r="20" spans="1:15" ht="35.1" customHeight="1" x14ac:dyDescent="0.15">
      <c r="A20" s="16">
        <v>75</v>
      </c>
      <c r="B20" s="138"/>
      <c r="C20" s="139"/>
      <c r="D20" s="16">
        <v>95</v>
      </c>
      <c r="E20" s="138"/>
      <c r="F20" s="139"/>
      <c r="G20" s="16">
        <v>115</v>
      </c>
      <c r="H20" s="138"/>
      <c r="I20" s="139"/>
    </row>
    <row r="21" spans="1:15" ht="35.1" customHeight="1" x14ac:dyDescent="0.15">
      <c r="A21" s="16">
        <v>76</v>
      </c>
      <c r="B21" s="138"/>
      <c r="C21" s="139"/>
      <c r="D21" s="16">
        <v>96</v>
      </c>
      <c r="E21" s="138"/>
      <c r="F21" s="139"/>
      <c r="G21" s="16">
        <v>116</v>
      </c>
      <c r="H21" s="138"/>
      <c r="I21" s="139"/>
    </row>
    <row r="22" spans="1:15" ht="35.1" customHeight="1" x14ac:dyDescent="0.15">
      <c r="A22" s="16">
        <v>77</v>
      </c>
      <c r="B22" s="138"/>
      <c r="C22" s="139"/>
      <c r="D22" s="16">
        <v>97</v>
      </c>
      <c r="E22" s="138"/>
      <c r="F22" s="139"/>
      <c r="G22" s="16">
        <v>117</v>
      </c>
      <c r="H22" s="138"/>
      <c r="I22" s="139"/>
    </row>
    <row r="23" spans="1:15" ht="35.1" customHeight="1" x14ac:dyDescent="0.15">
      <c r="A23" s="16">
        <v>78</v>
      </c>
      <c r="B23" s="138"/>
      <c r="C23" s="139"/>
      <c r="D23" s="16">
        <v>98</v>
      </c>
      <c r="E23" s="138"/>
      <c r="F23" s="139"/>
      <c r="G23" s="16">
        <v>118</v>
      </c>
      <c r="H23" s="138"/>
      <c r="I23" s="139"/>
    </row>
    <row r="24" spans="1:15" ht="35.1" customHeight="1" x14ac:dyDescent="0.15">
      <c r="A24" s="16">
        <v>79</v>
      </c>
      <c r="B24" s="138"/>
      <c r="C24" s="139"/>
      <c r="D24" s="16">
        <v>99</v>
      </c>
      <c r="E24" s="138"/>
      <c r="F24" s="139"/>
      <c r="G24" s="16">
        <v>119</v>
      </c>
      <c r="H24" s="138"/>
      <c r="I24" s="139"/>
    </row>
    <row r="25" spans="1:15" ht="35.1" customHeight="1" x14ac:dyDescent="0.15">
      <c r="A25" s="16">
        <v>80</v>
      </c>
      <c r="B25" s="138"/>
      <c r="C25" s="139"/>
      <c r="D25" s="16">
        <v>100</v>
      </c>
      <c r="E25" s="138"/>
      <c r="F25" s="139"/>
      <c r="G25" s="16">
        <v>120</v>
      </c>
      <c r="H25" s="138"/>
      <c r="I25" s="139"/>
    </row>
    <row r="26" spans="1:15" ht="24.75" customHeight="1" x14ac:dyDescent="0.15">
      <c r="A26" s="129"/>
      <c r="B26" s="142"/>
      <c r="C26" s="59"/>
      <c r="D26" s="129"/>
      <c r="E26" s="142"/>
      <c r="F26" s="425" t="s">
        <v>188</v>
      </c>
      <c r="G26" s="425"/>
      <c r="H26" s="143">
        <f>COUNTA(B6:B25,E6:E25,H6:H25)</f>
        <v>0</v>
      </c>
      <c r="I26" s="144">
        <f>SUM(C6:C25,F6:F25,I6:I25)</f>
        <v>0</v>
      </c>
    </row>
    <row r="27" spans="1:15" ht="24.95" customHeight="1" x14ac:dyDescent="0.15">
      <c r="A27" s="60"/>
      <c r="B27" s="60"/>
      <c r="C27" s="60"/>
      <c r="D27" s="60"/>
      <c r="E27" s="60"/>
      <c r="F27" s="423" t="s">
        <v>186</v>
      </c>
      <c r="G27" s="423"/>
      <c r="H27" s="140">
        <f>'[1]６【班・世帯数明細票】用紙④－２（1～60）'!H26+'６【班・世帯数明細票】用紙④－２（61～120）'!H26</f>
        <v>0</v>
      </c>
      <c r="I27" s="141">
        <f>'[1]６【班・世帯数明細票】用紙④－２（1～60）'!I26+'６【班・世帯数明細票】用紙④－２（61～120）'!I26</f>
        <v>0</v>
      </c>
    </row>
    <row r="28" spans="1:15" ht="24.95" customHeight="1" x14ac:dyDescent="0.15">
      <c r="G28" s="424" t="s">
        <v>187</v>
      </c>
      <c r="H28" s="424"/>
      <c r="I28" s="424"/>
    </row>
    <row r="29" spans="1:15" ht="24.95" customHeight="1" x14ac:dyDescent="0.15"/>
    <row r="30" spans="1:15" ht="24.95" customHeight="1" x14ac:dyDescent="0.15"/>
    <row r="31" spans="1:15" ht="24.95" customHeight="1" x14ac:dyDescent="0.15"/>
    <row r="32" spans="1:15" ht="24.95" customHeight="1" x14ac:dyDescent="0.15">
      <c r="L32" s="419"/>
      <c r="M32" s="419"/>
      <c r="N32" s="419"/>
      <c r="O32" s="419"/>
    </row>
  </sheetData>
  <mergeCells count="7">
    <mergeCell ref="L32:O32"/>
    <mergeCell ref="A2:J2"/>
    <mergeCell ref="B3:C3"/>
    <mergeCell ref="D3:E3"/>
    <mergeCell ref="F26:G26"/>
    <mergeCell ref="F27:G27"/>
    <mergeCell ref="G28:I28"/>
  </mergeCells>
  <phoneticPr fontId="3"/>
  <printOptions horizontalCentered="1"/>
  <pageMargins left="0.59055118110236227" right="0.59055118110236227" top="0.39370078740157483" bottom="0" header="0.51181102362204722" footer="0.51181102362204722"/>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sheetPr>
  <dimension ref="A1:O32"/>
  <sheetViews>
    <sheetView view="pageBreakPreview" zoomScaleNormal="100" workbookViewId="0">
      <selection activeCell="B4" sqref="B4"/>
    </sheetView>
  </sheetViews>
  <sheetFormatPr defaultRowHeight="13.5" x14ac:dyDescent="0.15"/>
  <cols>
    <col min="1" max="1" width="5.125" customWidth="1"/>
    <col min="2" max="3" width="11.125" customWidth="1"/>
    <col min="4" max="4" width="5.125" customWidth="1"/>
    <col min="5" max="6" width="11.125" customWidth="1"/>
    <col min="7" max="7" width="5.125" customWidth="1"/>
    <col min="8" max="9" width="11.125" customWidth="1"/>
    <col min="10" max="10" width="3.625" customWidth="1"/>
    <col min="11" max="12" width="6.625" customWidth="1"/>
    <col min="13" max="13" width="3.625" customWidth="1"/>
    <col min="14" max="15" width="6.625" customWidth="1"/>
  </cols>
  <sheetData>
    <row r="1" spans="1:15" s="60" customFormat="1" ht="21" x14ac:dyDescent="0.15">
      <c r="A1" s="6" t="s">
        <v>181</v>
      </c>
      <c r="H1" s="3" t="s">
        <v>1</v>
      </c>
      <c r="I1" s="131">
        <f>'１【自治会振興費申請書】用紙①－１'!$I$1</f>
        <v>0</v>
      </c>
    </row>
    <row r="2" spans="1:15" ht="30" customHeight="1" x14ac:dyDescent="0.15">
      <c r="A2" s="329" t="s">
        <v>182</v>
      </c>
      <c r="B2" s="329"/>
      <c r="C2" s="329"/>
      <c r="D2" s="329"/>
      <c r="E2" s="329"/>
      <c r="F2" s="329"/>
      <c r="G2" s="329"/>
      <c r="H2" s="329"/>
      <c r="I2" s="329"/>
      <c r="J2" s="329"/>
      <c r="K2" s="132"/>
      <c r="L2" s="132"/>
      <c r="M2" s="132"/>
      <c r="N2" s="132"/>
      <c r="O2" s="132"/>
    </row>
    <row r="3" spans="1:15" ht="24.75" customHeight="1" thickBot="1" x14ac:dyDescent="0.2">
      <c r="A3" s="60"/>
      <c r="B3" s="420">
        <f>'１【自治会振興費申請書】用紙①－１'!$F$8</f>
        <v>0</v>
      </c>
      <c r="C3" s="420"/>
      <c r="D3" s="421" t="s">
        <v>183</v>
      </c>
      <c r="E3" s="422"/>
      <c r="F3" s="134">
        <f>'４【自治会振興費等補助金請求書】様式③'!$O$10</f>
        <v>0</v>
      </c>
      <c r="G3" s="135" t="s">
        <v>106</v>
      </c>
      <c r="H3" s="136">
        <f>'４【自治会振興費等補助金請求書】様式③'!$U$10</f>
        <v>0</v>
      </c>
      <c r="I3" s="133" t="s">
        <v>108</v>
      </c>
      <c r="J3" s="60"/>
      <c r="K3" s="60"/>
      <c r="L3" s="60"/>
      <c r="M3" s="129"/>
      <c r="N3" s="60"/>
      <c r="O3" s="137"/>
    </row>
    <row r="4" spans="1:15" ht="7.5" customHeight="1" x14ac:dyDescent="0.15">
      <c r="A4" s="60"/>
      <c r="B4" s="60"/>
      <c r="C4" s="60"/>
      <c r="D4" s="60"/>
      <c r="E4" s="60"/>
      <c r="F4" s="60"/>
      <c r="G4" s="60"/>
      <c r="H4" s="60"/>
      <c r="I4" s="60"/>
    </row>
    <row r="5" spans="1:15" ht="24.95" customHeight="1" x14ac:dyDescent="0.15">
      <c r="A5" s="16"/>
      <c r="B5" s="16" t="s">
        <v>184</v>
      </c>
      <c r="C5" s="16" t="s">
        <v>185</v>
      </c>
      <c r="D5" s="16"/>
      <c r="E5" s="16" t="s">
        <v>184</v>
      </c>
      <c r="F5" s="16" t="s">
        <v>185</v>
      </c>
      <c r="G5" s="16"/>
      <c r="H5" s="16" t="s">
        <v>184</v>
      </c>
      <c r="I5" s="16" t="s">
        <v>185</v>
      </c>
    </row>
    <row r="6" spans="1:15" ht="35.1" customHeight="1" x14ac:dyDescent="0.15">
      <c r="A6" s="16">
        <v>121</v>
      </c>
      <c r="B6" s="138"/>
      <c r="C6" s="139"/>
      <c r="D6" s="16">
        <v>141</v>
      </c>
      <c r="E6" s="138"/>
      <c r="F6" s="139"/>
      <c r="G6" s="16">
        <v>161</v>
      </c>
      <c r="H6" s="138"/>
      <c r="I6" s="139"/>
    </row>
    <row r="7" spans="1:15" ht="35.1" customHeight="1" x14ac:dyDescent="0.15">
      <c r="A7" s="16">
        <v>122</v>
      </c>
      <c r="B7" s="138"/>
      <c r="C7" s="139"/>
      <c r="D7" s="16">
        <v>142</v>
      </c>
      <c r="E7" s="138"/>
      <c r="F7" s="139"/>
      <c r="G7" s="16">
        <v>162</v>
      </c>
      <c r="H7" s="138"/>
      <c r="I7" s="139"/>
    </row>
    <row r="8" spans="1:15" ht="35.1" customHeight="1" x14ac:dyDescent="0.15">
      <c r="A8" s="16">
        <v>123</v>
      </c>
      <c r="B8" s="138"/>
      <c r="C8" s="139"/>
      <c r="D8" s="16">
        <v>143</v>
      </c>
      <c r="E8" s="138"/>
      <c r="F8" s="139"/>
      <c r="G8" s="16">
        <v>163</v>
      </c>
      <c r="H8" s="138"/>
      <c r="I8" s="139"/>
    </row>
    <row r="9" spans="1:15" ht="35.1" customHeight="1" x14ac:dyDescent="0.15">
      <c r="A9" s="16">
        <v>124</v>
      </c>
      <c r="B9" s="138"/>
      <c r="C9" s="139"/>
      <c r="D9" s="16">
        <v>144</v>
      </c>
      <c r="E9" s="138"/>
      <c r="F9" s="139"/>
      <c r="G9" s="16">
        <v>164</v>
      </c>
      <c r="H9" s="138"/>
      <c r="I9" s="139"/>
    </row>
    <row r="10" spans="1:15" ht="35.1" customHeight="1" x14ac:dyDescent="0.15">
      <c r="A10" s="16">
        <v>125</v>
      </c>
      <c r="B10" s="138"/>
      <c r="C10" s="139"/>
      <c r="D10" s="16">
        <v>145</v>
      </c>
      <c r="E10" s="138"/>
      <c r="F10" s="139"/>
      <c r="G10" s="16">
        <v>165</v>
      </c>
      <c r="H10" s="138"/>
      <c r="I10" s="139"/>
    </row>
    <row r="11" spans="1:15" ht="35.1" customHeight="1" x14ac:dyDescent="0.15">
      <c r="A11" s="16">
        <v>126</v>
      </c>
      <c r="B11" s="138"/>
      <c r="C11" s="139"/>
      <c r="D11" s="16">
        <v>146</v>
      </c>
      <c r="E11" s="138"/>
      <c r="F11" s="139"/>
      <c r="G11" s="16">
        <v>166</v>
      </c>
      <c r="H11" s="138"/>
      <c r="I11" s="139"/>
    </row>
    <row r="12" spans="1:15" ht="35.1" customHeight="1" x14ac:dyDescent="0.15">
      <c r="A12" s="16">
        <v>127</v>
      </c>
      <c r="B12" s="138"/>
      <c r="C12" s="139"/>
      <c r="D12" s="16">
        <v>147</v>
      </c>
      <c r="E12" s="138"/>
      <c r="F12" s="139"/>
      <c r="G12" s="16">
        <v>167</v>
      </c>
      <c r="H12" s="138"/>
      <c r="I12" s="139"/>
    </row>
    <row r="13" spans="1:15" ht="35.1" customHeight="1" x14ac:dyDescent="0.15">
      <c r="A13" s="16">
        <v>128</v>
      </c>
      <c r="B13" s="138"/>
      <c r="C13" s="139"/>
      <c r="D13" s="16">
        <v>148</v>
      </c>
      <c r="E13" s="138"/>
      <c r="F13" s="139"/>
      <c r="G13" s="16">
        <v>168</v>
      </c>
      <c r="H13" s="138"/>
      <c r="I13" s="139"/>
    </row>
    <row r="14" spans="1:15" ht="35.1" customHeight="1" x14ac:dyDescent="0.15">
      <c r="A14" s="16">
        <v>129</v>
      </c>
      <c r="B14" s="138"/>
      <c r="C14" s="139"/>
      <c r="D14" s="16">
        <v>149</v>
      </c>
      <c r="E14" s="138"/>
      <c r="F14" s="139"/>
      <c r="G14" s="16">
        <v>169</v>
      </c>
      <c r="H14" s="138"/>
      <c r="I14" s="139"/>
    </row>
    <row r="15" spans="1:15" ht="35.1" customHeight="1" x14ac:dyDescent="0.15">
      <c r="A15" s="16">
        <v>130</v>
      </c>
      <c r="B15" s="138"/>
      <c r="C15" s="139"/>
      <c r="D15" s="16">
        <v>150</v>
      </c>
      <c r="E15" s="138"/>
      <c r="F15" s="139"/>
      <c r="G15" s="16">
        <v>170</v>
      </c>
      <c r="H15" s="138"/>
      <c r="I15" s="139"/>
    </row>
    <row r="16" spans="1:15" ht="35.1" customHeight="1" x14ac:dyDescent="0.15">
      <c r="A16" s="16">
        <v>131</v>
      </c>
      <c r="B16" s="138"/>
      <c r="C16" s="139"/>
      <c r="D16" s="16">
        <v>151</v>
      </c>
      <c r="E16" s="138"/>
      <c r="F16" s="139"/>
      <c r="G16" s="16">
        <v>171</v>
      </c>
      <c r="H16" s="138"/>
      <c r="I16" s="139"/>
    </row>
    <row r="17" spans="1:15" ht="35.1" customHeight="1" x14ac:dyDescent="0.15">
      <c r="A17" s="16">
        <v>132</v>
      </c>
      <c r="B17" s="138"/>
      <c r="C17" s="139"/>
      <c r="D17" s="16">
        <v>152</v>
      </c>
      <c r="E17" s="138"/>
      <c r="F17" s="139"/>
      <c r="G17" s="16">
        <v>172</v>
      </c>
      <c r="H17" s="138"/>
      <c r="I17" s="139"/>
    </row>
    <row r="18" spans="1:15" ht="35.1" customHeight="1" x14ac:dyDescent="0.15">
      <c r="A18" s="16">
        <v>133</v>
      </c>
      <c r="B18" s="138"/>
      <c r="C18" s="139"/>
      <c r="D18" s="16">
        <v>153</v>
      </c>
      <c r="E18" s="138"/>
      <c r="F18" s="139"/>
      <c r="G18" s="16">
        <v>173</v>
      </c>
      <c r="H18" s="138"/>
      <c r="I18" s="139"/>
    </row>
    <row r="19" spans="1:15" ht="35.1" customHeight="1" x14ac:dyDescent="0.15">
      <c r="A19" s="16">
        <v>134</v>
      </c>
      <c r="B19" s="138"/>
      <c r="C19" s="139"/>
      <c r="D19" s="16">
        <v>154</v>
      </c>
      <c r="E19" s="138"/>
      <c r="F19" s="139"/>
      <c r="G19" s="16">
        <v>174</v>
      </c>
      <c r="H19" s="138"/>
      <c r="I19" s="139"/>
    </row>
    <row r="20" spans="1:15" ht="35.1" customHeight="1" x14ac:dyDescent="0.15">
      <c r="A20" s="16">
        <v>135</v>
      </c>
      <c r="B20" s="138"/>
      <c r="C20" s="139"/>
      <c r="D20" s="16">
        <v>155</v>
      </c>
      <c r="E20" s="138"/>
      <c r="F20" s="139"/>
      <c r="G20" s="16">
        <v>175</v>
      </c>
      <c r="H20" s="138"/>
      <c r="I20" s="139"/>
    </row>
    <row r="21" spans="1:15" ht="35.1" customHeight="1" x14ac:dyDescent="0.15">
      <c r="A21" s="16">
        <v>136</v>
      </c>
      <c r="B21" s="138"/>
      <c r="C21" s="139"/>
      <c r="D21" s="16">
        <v>156</v>
      </c>
      <c r="E21" s="138"/>
      <c r="F21" s="139"/>
      <c r="G21" s="16">
        <v>176</v>
      </c>
      <c r="H21" s="138"/>
      <c r="I21" s="139"/>
    </row>
    <row r="22" spans="1:15" ht="35.1" customHeight="1" x14ac:dyDescent="0.15">
      <c r="A22" s="16">
        <v>137</v>
      </c>
      <c r="B22" s="138"/>
      <c r="C22" s="139"/>
      <c r="D22" s="16">
        <v>157</v>
      </c>
      <c r="E22" s="138"/>
      <c r="F22" s="139"/>
      <c r="G22" s="16">
        <v>177</v>
      </c>
      <c r="H22" s="138"/>
      <c r="I22" s="139"/>
    </row>
    <row r="23" spans="1:15" ht="35.1" customHeight="1" x14ac:dyDescent="0.15">
      <c r="A23" s="16">
        <v>138</v>
      </c>
      <c r="B23" s="138"/>
      <c r="C23" s="139"/>
      <c r="D23" s="16">
        <v>158</v>
      </c>
      <c r="E23" s="138"/>
      <c r="F23" s="139"/>
      <c r="G23" s="16">
        <v>178</v>
      </c>
      <c r="H23" s="138"/>
      <c r="I23" s="139"/>
    </row>
    <row r="24" spans="1:15" ht="35.1" customHeight="1" x14ac:dyDescent="0.15">
      <c r="A24" s="16">
        <v>139</v>
      </c>
      <c r="B24" s="138"/>
      <c r="C24" s="139"/>
      <c r="D24" s="16">
        <v>159</v>
      </c>
      <c r="E24" s="138"/>
      <c r="F24" s="139"/>
      <c r="G24" s="16">
        <v>179</v>
      </c>
      <c r="H24" s="138"/>
      <c r="I24" s="139"/>
    </row>
    <row r="25" spans="1:15" ht="35.1" customHeight="1" x14ac:dyDescent="0.15">
      <c r="A25" s="16">
        <v>140</v>
      </c>
      <c r="B25" s="138"/>
      <c r="C25" s="139"/>
      <c r="D25" s="16">
        <v>160</v>
      </c>
      <c r="E25" s="138"/>
      <c r="F25" s="139"/>
      <c r="G25" s="16">
        <v>180</v>
      </c>
      <c r="H25" s="138"/>
      <c r="I25" s="139"/>
    </row>
    <row r="26" spans="1:15" ht="24.75" customHeight="1" x14ac:dyDescent="0.15">
      <c r="A26" s="129"/>
      <c r="B26" s="142"/>
      <c r="C26" s="59"/>
      <c r="D26" s="129"/>
      <c r="E26" s="142"/>
      <c r="F26" s="425" t="s">
        <v>188</v>
      </c>
      <c r="G26" s="425"/>
      <c r="H26" s="143">
        <f>COUNTA(B6:B25,E6:E25,H6:H25)</f>
        <v>0</v>
      </c>
      <c r="I26" s="144">
        <f>SUM(C6:C25,F6:F25,I6:I25)</f>
        <v>0</v>
      </c>
    </row>
    <row r="27" spans="1:15" ht="24.95" customHeight="1" x14ac:dyDescent="0.15">
      <c r="A27" s="60"/>
      <c r="B27" s="60"/>
      <c r="C27" s="60"/>
      <c r="D27" s="60"/>
      <c r="E27" s="60"/>
      <c r="F27" s="423" t="s">
        <v>186</v>
      </c>
      <c r="G27" s="423"/>
      <c r="H27" s="140">
        <f>'[1]６【班・世帯数明細票】用紙④－２（61～120）'!H27+H26</f>
        <v>0</v>
      </c>
      <c r="I27" s="141">
        <f>'[1]６【班・世帯数明細票】用紙④－２（61～120）'!I27+'６【班・世帯数明細票】用紙④－２（121～180）'!I26</f>
        <v>0</v>
      </c>
    </row>
    <row r="28" spans="1:15" ht="24.95" customHeight="1" x14ac:dyDescent="0.15">
      <c r="G28" s="424" t="s">
        <v>187</v>
      </c>
      <c r="H28" s="424"/>
      <c r="I28" s="424"/>
    </row>
    <row r="29" spans="1:15" ht="24.95" customHeight="1" x14ac:dyDescent="0.15"/>
    <row r="30" spans="1:15" ht="24.95" customHeight="1" x14ac:dyDescent="0.15"/>
    <row r="31" spans="1:15" ht="24.95" customHeight="1" x14ac:dyDescent="0.15"/>
    <row r="32" spans="1:15" ht="24.95" customHeight="1" x14ac:dyDescent="0.15">
      <c r="L32" s="419"/>
      <c r="M32" s="419"/>
      <c r="N32" s="419"/>
      <c r="O32" s="419"/>
    </row>
  </sheetData>
  <mergeCells count="7">
    <mergeCell ref="L32:O32"/>
    <mergeCell ref="A2:J2"/>
    <mergeCell ref="B3:C3"/>
    <mergeCell ref="D3:E3"/>
    <mergeCell ref="F26:G26"/>
    <mergeCell ref="F27:G27"/>
    <mergeCell ref="G28:I28"/>
  </mergeCells>
  <phoneticPr fontId="3"/>
  <printOptions horizontalCentered="1"/>
  <pageMargins left="0.59055118110236227" right="0.59055118110236227" top="0.39370078740157483" bottom="0" header="0.51181102362204722" footer="0.5118110236220472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39997558519241921"/>
  </sheetPr>
  <dimension ref="A1:O32"/>
  <sheetViews>
    <sheetView view="pageBreakPreview" zoomScaleNormal="100" workbookViewId="0">
      <selection activeCell="H4" sqref="H4"/>
    </sheetView>
  </sheetViews>
  <sheetFormatPr defaultRowHeight="13.5" x14ac:dyDescent="0.15"/>
  <cols>
    <col min="1" max="1" width="5.125" customWidth="1"/>
    <col min="2" max="3" width="11.125" customWidth="1"/>
    <col min="4" max="4" width="5.125" customWidth="1"/>
    <col min="5" max="6" width="11.125" customWidth="1"/>
    <col min="7" max="7" width="5.125" customWidth="1"/>
    <col min="8" max="9" width="11.125" customWidth="1"/>
    <col min="10" max="10" width="3.625" customWidth="1"/>
    <col min="11" max="12" width="6.625" customWidth="1"/>
    <col min="13" max="13" width="3.625" customWidth="1"/>
    <col min="14" max="15" width="6.625" customWidth="1"/>
  </cols>
  <sheetData>
    <row r="1" spans="1:15" s="60" customFormat="1" ht="21" x14ac:dyDescent="0.15">
      <c r="A1" s="6" t="s">
        <v>181</v>
      </c>
      <c r="H1" s="3" t="s">
        <v>1</v>
      </c>
      <c r="I1" s="131">
        <f>'１【自治会振興費申請書】用紙①－１'!$I$1</f>
        <v>0</v>
      </c>
    </row>
    <row r="2" spans="1:15" ht="30" customHeight="1" x14ac:dyDescent="0.15">
      <c r="A2" s="329" t="s">
        <v>182</v>
      </c>
      <c r="B2" s="329"/>
      <c r="C2" s="329"/>
      <c r="D2" s="329"/>
      <c r="E2" s="329"/>
      <c r="F2" s="329"/>
      <c r="G2" s="329"/>
      <c r="H2" s="329"/>
      <c r="I2" s="329"/>
      <c r="J2" s="329"/>
      <c r="K2" s="132"/>
      <c r="L2" s="132"/>
      <c r="M2" s="132"/>
      <c r="N2" s="132"/>
      <c r="O2" s="132"/>
    </row>
    <row r="3" spans="1:15" ht="24.75" customHeight="1" thickBot="1" x14ac:dyDescent="0.2">
      <c r="A3" s="60"/>
      <c r="B3" s="420">
        <f>'１【自治会振興費申請書】用紙①－１'!$F$8</f>
        <v>0</v>
      </c>
      <c r="C3" s="420"/>
      <c r="D3" s="421" t="s">
        <v>183</v>
      </c>
      <c r="E3" s="422"/>
      <c r="F3" s="134">
        <f>'４【自治会振興費等補助金請求書】様式③'!$O$10</f>
        <v>0</v>
      </c>
      <c r="G3" s="135" t="s">
        <v>106</v>
      </c>
      <c r="H3" s="136">
        <f>'４【自治会振興費等補助金請求書】様式③'!$U$10</f>
        <v>0</v>
      </c>
      <c r="I3" s="133" t="s">
        <v>108</v>
      </c>
      <c r="J3" s="60"/>
      <c r="K3" s="60"/>
      <c r="L3" s="60"/>
      <c r="M3" s="129"/>
      <c r="N3" s="60"/>
      <c r="O3" s="137"/>
    </row>
    <row r="4" spans="1:15" ht="7.5" customHeight="1" x14ac:dyDescent="0.15">
      <c r="A4" s="60"/>
      <c r="B4" s="60"/>
      <c r="C4" s="60"/>
      <c r="D4" s="60"/>
      <c r="E4" s="60"/>
      <c r="F4" s="60"/>
      <c r="G4" s="60"/>
      <c r="H4" s="60"/>
      <c r="I4" s="60"/>
    </row>
    <row r="5" spans="1:15" ht="24.95" customHeight="1" x14ac:dyDescent="0.15">
      <c r="A5" s="16"/>
      <c r="B5" s="16" t="s">
        <v>184</v>
      </c>
      <c r="C5" s="16" t="s">
        <v>185</v>
      </c>
      <c r="D5" s="16"/>
      <c r="E5" s="16" t="s">
        <v>184</v>
      </c>
      <c r="F5" s="16" t="s">
        <v>185</v>
      </c>
      <c r="G5" s="16"/>
      <c r="H5" s="16" t="s">
        <v>184</v>
      </c>
      <c r="I5" s="16" t="s">
        <v>185</v>
      </c>
    </row>
    <row r="6" spans="1:15" ht="35.1" customHeight="1" x14ac:dyDescent="0.15">
      <c r="A6" s="16">
        <v>181</v>
      </c>
      <c r="B6" s="138"/>
      <c r="C6" s="139"/>
      <c r="D6" s="16">
        <v>201</v>
      </c>
      <c r="E6" s="138"/>
      <c r="F6" s="139"/>
      <c r="G6" s="16">
        <v>221</v>
      </c>
      <c r="H6" s="138"/>
      <c r="I6" s="139"/>
    </row>
    <row r="7" spans="1:15" ht="35.1" customHeight="1" x14ac:dyDescent="0.15">
      <c r="A7" s="16">
        <v>182</v>
      </c>
      <c r="B7" s="138"/>
      <c r="C7" s="139"/>
      <c r="D7" s="16">
        <v>202</v>
      </c>
      <c r="E7" s="138"/>
      <c r="F7" s="139"/>
      <c r="G7" s="16">
        <v>222</v>
      </c>
      <c r="H7" s="138"/>
      <c r="I7" s="139"/>
    </row>
    <row r="8" spans="1:15" ht="35.1" customHeight="1" x14ac:dyDescent="0.15">
      <c r="A8" s="16">
        <v>183</v>
      </c>
      <c r="B8" s="138"/>
      <c r="C8" s="139"/>
      <c r="D8" s="16">
        <v>203</v>
      </c>
      <c r="E8" s="138"/>
      <c r="F8" s="139"/>
      <c r="G8" s="16">
        <v>223</v>
      </c>
      <c r="H8" s="138"/>
      <c r="I8" s="139"/>
    </row>
    <row r="9" spans="1:15" ht="35.1" customHeight="1" x14ac:dyDescent="0.15">
      <c r="A9" s="16">
        <v>184</v>
      </c>
      <c r="B9" s="138"/>
      <c r="C9" s="139"/>
      <c r="D9" s="16">
        <v>204</v>
      </c>
      <c r="E9" s="138"/>
      <c r="F9" s="139"/>
      <c r="G9" s="16">
        <v>224</v>
      </c>
      <c r="H9" s="138"/>
      <c r="I9" s="139"/>
    </row>
    <row r="10" spans="1:15" ht="35.1" customHeight="1" x14ac:dyDescent="0.15">
      <c r="A10" s="16">
        <v>185</v>
      </c>
      <c r="B10" s="138"/>
      <c r="C10" s="139"/>
      <c r="D10" s="16">
        <v>205</v>
      </c>
      <c r="E10" s="138"/>
      <c r="F10" s="139"/>
      <c r="G10" s="16">
        <v>225</v>
      </c>
      <c r="H10" s="138"/>
      <c r="I10" s="139"/>
    </row>
    <row r="11" spans="1:15" ht="35.1" customHeight="1" x14ac:dyDescent="0.15">
      <c r="A11" s="16">
        <v>186</v>
      </c>
      <c r="B11" s="138"/>
      <c r="C11" s="139"/>
      <c r="D11" s="16">
        <v>206</v>
      </c>
      <c r="E11" s="138"/>
      <c r="F11" s="139"/>
      <c r="G11" s="16">
        <v>226</v>
      </c>
      <c r="H11" s="138"/>
      <c r="I11" s="139"/>
    </row>
    <row r="12" spans="1:15" ht="35.1" customHeight="1" x14ac:dyDescent="0.15">
      <c r="A12" s="16">
        <v>187</v>
      </c>
      <c r="B12" s="138"/>
      <c r="C12" s="139"/>
      <c r="D12" s="16">
        <v>207</v>
      </c>
      <c r="E12" s="138"/>
      <c r="F12" s="139"/>
      <c r="G12" s="16">
        <v>227</v>
      </c>
      <c r="H12" s="138"/>
      <c r="I12" s="139"/>
    </row>
    <row r="13" spans="1:15" ht="35.1" customHeight="1" x14ac:dyDescent="0.15">
      <c r="A13" s="16">
        <v>188</v>
      </c>
      <c r="B13" s="138"/>
      <c r="C13" s="139"/>
      <c r="D13" s="16">
        <v>208</v>
      </c>
      <c r="E13" s="138"/>
      <c r="F13" s="139"/>
      <c r="G13" s="16">
        <v>228</v>
      </c>
      <c r="H13" s="138"/>
      <c r="I13" s="139"/>
    </row>
    <row r="14" spans="1:15" ht="35.1" customHeight="1" x14ac:dyDescent="0.15">
      <c r="A14" s="16">
        <v>189</v>
      </c>
      <c r="B14" s="138"/>
      <c r="C14" s="139"/>
      <c r="D14" s="16">
        <v>209</v>
      </c>
      <c r="E14" s="138"/>
      <c r="F14" s="139"/>
      <c r="G14" s="16">
        <v>229</v>
      </c>
      <c r="H14" s="138"/>
      <c r="I14" s="139"/>
    </row>
    <row r="15" spans="1:15" ht="35.1" customHeight="1" x14ac:dyDescent="0.15">
      <c r="A15" s="16">
        <v>190</v>
      </c>
      <c r="B15" s="138"/>
      <c r="C15" s="139"/>
      <c r="D15" s="16">
        <v>210</v>
      </c>
      <c r="E15" s="138"/>
      <c r="F15" s="139"/>
      <c r="G15" s="16">
        <v>230</v>
      </c>
      <c r="H15" s="138"/>
      <c r="I15" s="139"/>
    </row>
    <row r="16" spans="1:15" ht="35.1" customHeight="1" x14ac:dyDescent="0.15">
      <c r="A16" s="16">
        <v>191</v>
      </c>
      <c r="B16" s="138"/>
      <c r="C16" s="139"/>
      <c r="D16" s="16">
        <v>211</v>
      </c>
      <c r="E16" s="138"/>
      <c r="F16" s="139"/>
      <c r="G16" s="16">
        <v>231</v>
      </c>
      <c r="H16" s="138"/>
      <c r="I16" s="139"/>
    </row>
    <row r="17" spans="1:15" ht="35.1" customHeight="1" x14ac:dyDescent="0.15">
      <c r="A17" s="16">
        <v>192</v>
      </c>
      <c r="B17" s="138"/>
      <c r="C17" s="139"/>
      <c r="D17" s="16">
        <v>212</v>
      </c>
      <c r="E17" s="138"/>
      <c r="F17" s="139"/>
      <c r="G17" s="16">
        <v>232</v>
      </c>
      <c r="H17" s="138"/>
      <c r="I17" s="139"/>
    </row>
    <row r="18" spans="1:15" ht="35.1" customHeight="1" x14ac:dyDescent="0.15">
      <c r="A18" s="16">
        <v>193</v>
      </c>
      <c r="B18" s="138"/>
      <c r="C18" s="139"/>
      <c r="D18" s="16">
        <v>213</v>
      </c>
      <c r="E18" s="138"/>
      <c r="F18" s="139"/>
      <c r="G18" s="16">
        <v>233</v>
      </c>
      <c r="H18" s="138"/>
      <c r="I18" s="139"/>
    </row>
    <row r="19" spans="1:15" ht="35.1" customHeight="1" x14ac:dyDescent="0.15">
      <c r="A19" s="16">
        <v>194</v>
      </c>
      <c r="B19" s="138"/>
      <c r="C19" s="139"/>
      <c r="D19" s="16">
        <v>214</v>
      </c>
      <c r="E19" s="138"/>
      <c r="F19" s="139"/>
      <c r="G19" s="16">
        <v>234</v>
      </c>
      <c r="H19" s="138"/>
      <c r="I19" s="139"/>
    </row>
    <row r="20" spans="1:15" ht="35.1" customHeight="1" x14ac:dyDescent="0.15">
      <c r="A20" s="16">
        <v>195</v>
      </c>
      <c r="B20" s="138"/>
      <c r="C20" s="139"/>
      <c r="D20" s="16">
        <v>215</v>
      </c>
      <c r="E20" s="138"/>
      <c r="F20" s="139"/>
      <c r="G20" s="16">
        <v>235</v>
      </c>
      <c r="H20" s="138"/>
      <c r="I20" s="139"/>
    </row>
    <row r="21" spans="1:15" ht="35.1" customHeight="1" x14ac:dyDescent="0.15">
      <c r="A21" s="16">
        <v>196</v>
      </c>
      <c r="B21" s="138"/>
      <c r="C21" s="139"/>
      <c r="D21" s="16">
        <v>216</v>
      </c>
      <c r="E21" s="138"/>
      <c r="F21" s="139"/>
      <c r="G21" s="16">
        <v>236</v>
      </c>
      <c r="H21" s="138"/>
      <c r="I21" s="139"/>
    </row>
    <row r="22" spans="1:15" ht="35.1" customHeight="1" x14ac:dyDescent="0.15">
      <c r="A22" s="16">
        <v>197</v>
      </c>
      <c r="B22" s="138"/>
      <c r="C22" s="139"/>
      <c r="D22" s="16">
        <v>217</v>
      </c>
      <c r="E22" s="138"/>
      <c r="F22" s="139"/>
      <c r="G22" s="16">
        <v>237</v>
      </c>
      <c r="H22" s="138"/>
      <c r="I22" s="139"/>
    </row>
    <row r="23" spans="1:15" ht="35.1" customHeight="1" x14ac:dyDescent="0.15">
      <c r="A23" s="16">
        <v>198</v>
      </c>
      <c r="B23" s="138"/>
      <c r="C23" s="139"/>
      <c r="D23" s="16">
        <v>218</v>
      </c>
      <c r="E23" s="138"/>
      <c r="F23" s="139"/>
      <c r="G23" s="16">
        <v>238</v>
      </c>
      <c r="H23" s="138"/>
      <c r="I23" s="139"/>
    </row>
    <row r="24" spans="1:15" ht="35.1" customHeight="1" x14ac:dyDescent="0.15">
      <c r="A24" s="16">
        <v>199</v>
      </c>
      <c r="B24" s="138"/>
      <c r="C24" s="139"/>
      <c r="D24" s="16">
        <v>219</v>
      </c>
      <c r="E24" s="138"/>
      <c r="F24" s="139"/>
      <c r="G24" s="16">
        <v>239</v>
      </c>
      <c r="H24" s="138"/>
      <c r="I24" s="139"/>
    </row>
    <row r="25" spans="1:15" ht="35.1" customHeight="1" x14ac:dyDescent="0.15">
      <c r="A25" s="16">
        <v>200</v>
      </c>
      <c r="B25" s="138"/>
      <c r="C25" s="139"/>
      <c r="D25" s="16">
        <v>220</v>
      </c>
      <c r="E25" s="138"/>
      <c r="F25" s="139"/>
      <c r="G25" s="16">
        <v>240</v>
      </c>
      <c r="H25" s="138"/>
      <c r="I25" s="139"/>
    </row>
    <row r="26" spans="1:15" ht="24.75" customHeight="1" x14ac:dyDescent="0.15">
      <c r="A26" s="129"/>
      <c r="B26" s="142"/>
      <c r="C26" s="59"/>
      <c r="D26" s="129"/>
      <c r="E26" s="142"/>
      <c r="F26" s="425" t="s">
        <v>188</v>
      </c>
      <c r="G26" s="425"/>
      <c r="H26" s="143">
        <f>COUNTA(B6:B25,E6:E25,H6:H25)</f>
        <v>0</v>
      </c>
      <c r="I26" s="144">
        <f>SUM(C6:C25,F6:F25,I6:I25)</f>
        <v>0</v>
      </c>
    </row>
    <row r="27" spans="1:15" ht="24.95" customHeight="1" x14ac:dyDescent="0.15">
      <c r="A27" s="60"/>
      <c r="B27" s="60"/>
      <c r="C27" s="60"/>
      <c r="D27" s="60"/>
      <c r="E27" s="60"/>
      <c r="F27" s="423" t="s">
        <v>186</v>
      </c>
      <c r="G27" s="423"/>
      <c r="H27" s="140">
        <f>'[1]６【班・世帯数明細票】用紙④－２（121～180）'!H27+'６【班・世帯数明細票】用紙④－２（181～240）'!H26</f>
        <v>0</v>
      </c>
      <c r="I27" s="140">
        <f>'[1]６【班・世帯数明細票】用紙④－２（121～180）'!I27+'６【班・世帯数明細票】用紙④－２（181～240）'!I26</f>
        <v>0</v>
      </c>
    </row>
    <row r="28" spans="1:15" ht="24.95" customHeight="1" x14ac:dyDescent="0.15">
      <c r="G28" s="424" t="s">
        <v>187</v>
      </c>
      <c r="H28" s="424"/>
      <c r="I28" s="424"/>
    </row>
    <row r="29" spans="1:15" ht="24.95" customHeight="1" x14ac:dyDescent="0.15"/>
    <row r="30" spans="1:15" ht="24.95" customHeight="1" x14ac:dyDescent="0.15"/>
    <row r="31" spans="1:15" ht="24.95" customHeight="1" x14ac:dyDescent="0.15"/>
    <row r="32" spans="1:15" ht="24.95" customHeight="1" x14ac:dyDescent="0.15">
      <c r="L32" s="419"/>
      <c r="M32" s="419"/>
      <c r="N32" s="419"/>
      <c r="O32" s="419"/>
    </row>
  </sheetData>
  <mergeCells count="7">
    <mergeCell ref="L32:O32"/>
    <mergeCell ref="A2:J2"/>
    <mergeCell ref="B3:C3"/>
    <mergeCell ref="D3:E3"/>
    <mergeCell ref="F26:G26"/>
    <mergeCell ref="F27:G27"/>
    <mergeCell ref="G28:I28"/>
  </mergeCells>
  <phoneticPr fontId="3"/>
  <printOptions horizontalCentered="1"/>
  <pageMargins left="0.59055118110236227" right="0.59055118110236227" top="0.39370078740157483" bottom="0"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１【自治会振興費申請書】用紙①－１</vt:lpstr>
      <vt:lpstr>２【自治会振興費申請書】用紙①－２</vt:lpstr>
      <vt:lpstr>３【電気料等明細書】様式②</vt:lpstr>
      <vt:lpstr>４【自治会振興費等補助金請求書】様式③</vt:lpstr>
      <vt:lpstr>５【自治会に関する報告書】用紙④－１</vt:lpstr>
      <vt:lpstr>６【班・世帯数明細票】用紙④－２（1～60）</vt:lpstr>
      <vt:lpstr>６【班・世帯数明細票】用紙④－２（61～120）</vt:lpstr>
      <vt:lpstr>６【班・世帯数明細票】用紙④－２（121～180）</vt:lpstr>
      <vt:lpstr>６【班・世帯数明細票】用紙④－２（181～240）</vt:lpstr>
      <vt:lpstr>６【班・世帯数明細票】用紙④－２（241～300）</vt:lpstr>
      <vt:lpstr>'１【自治会振興費申請書】用紙①－１'!Print_Area</vt:lpstr>
      <vt:lpstr>'３【電気料等明細書】様式②'!Print_Area</vt:lpstr>
      <vt:lpstr>'４【自治会振興費等補助金請求書】様式③'!Print_Area</vt:lpstr>
      <vt:lpstr>'５【自治会に関する報告書】用紙④－１'!Print_Area</vt:lpstr>
      <vt:lpstr>'６【班・世帯数明細票】用紙④－２（1～60）'!Print_Area</vt:lpstr>
      <vt:lpstr>'６【班・世帯数明細票】用紙④－２（121～180）'!Print_Area</vt:lpstr>
      <vt:lpstr>'６【班・世帯数明細票】用紙④－２（181～240）'!Print_Area</vt:lpstr>
      <vt:lpstr>'６【班・世帯数明細票】用紙④－２（241～300）'!Print_Area</vt:lpstr>
      <vt:lpstr>'６【班・世帯数明細票】用紙④－２（61～120）'!Print_Area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杏菜</dc:creator>
  <cp:lastModifiedBy>小山市</cp:lastModifiedBy>
  <dcterms:created xsi:type="dcterms:W3CDTF">2025-02-20T08:10:59Z</dcterms:created>
  <dcterms:modified xsi:type="dcterms:W3CDTF">2025-03-17T07:11:37Z</dcterms:modified>
</cp:coreProperties>
</file>